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jarmaszewicz\Desktop\Ilona\Zapytanie ofertowe\Przeglądy\Budowlany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5" i="1" l="1"/>
  <c r="K155" i="1"/>
  <c r="L154" i="1"/>
  <c r="K154" i="1"/>
  <c r="L126" i="1"/>
  <c r="K126" i="1"/>
  <c r="L123" i="1"/>
  <c r="K123" i="1"/>
  <c r="L118" i="1"/>
  <c r="K118" i="1"/>
  <c r="L112" i="1"/>
  <c r="K112" i="1"/>
  <c r="L107" i="1"/>
  <c r="K107" i="1"/>
  <c r="L104" i="1"/>
  <c r="K104" i="1"/>
  <c r="L99" i="1"/>
  <c r="K99" i="1"/>
  <c r="L88" i="1"/>
  <c r="K88" i="1"/>
  <c r="L84" i="1"/>
  <c r="K84" i="1"/>
  <c r="L80" i="1"/>
  <c r="K80" i="1"/>
  <c r="L76" i="1"/>
  <c r="K76" i="1"/>
  <c r="L72" i="1"/>
  <c r="K72" i="1"/>
  <c r="L69" i="1"/>
  <c r="K69" i="1"/>
  <c r="L66" i="1"/>
  <c r="K66" i="1"/>
  <c r="L63" i="1"/>
  <c r="K63" i="1"/>
  <c r="L60" i="1"/>
  <c r="K60" i="1"/>
  <c r="L56" i="1"/>
  <c r="K56" i="1"/>
</calcChain>
</file>

<file path=xl/sharedStrings.xml><?xml version="1.0" encoding="utf-8"?>
<sst xmlns="http://schemas.openxmlformats.org/spreadsheetml/2006/main" count="755" uniqueCount="265">
  <si>
    <t>LP.</t>
  </si>
  <si>
    <t>OBRĘB</t>
  </si>
  <si>
    <t>DZIAŁKA</t>
  </si>
  <si>
    <t>OBIEKT/LOKALIZACJA</t>
  </si>
  <si>
    <t>WŁADANIE/PŁATNIK</t>
  </si>
  <si>
    <t>POW. UŻYTKOWA m2</t>
  </si>
  <si>
    <t>KUBATURA m2</t>
  </si>
  <si>
    <t>RODZAJ CZYNNOŚCI</t>
  </si>
  <si>
    <t>częstotliwość</t>
  </si>
  <si>
    <t>cena netto</t>
  </si>
  <si>
    <t>cena brutto</t>
  </si>
  <si>
    <t>Gmina Choszczno, ul. Wolności 24, NIP:594-153-03-07</t>
  </si>
  <si>
    <t>WAL</t>
  </si>
  <si>
    <t>2 m. Choszczno</t>
  </si>
  <si>
    <t>3 m. Choszczno</t>
  </si>
  <si>
    <t>4 m. Choszczno</t>
  </si>
  <si>
    <t>Gostyczyn</t>
  </si>
  <si>
    <t>Kołki</t>
  </si>
  <si>
    <t xml:space="preserve">Kołki </t>
  </si>
  <si>
    <t>Korytowo</t>
  </si>
  <si>
    <t>Krzowiec</t>
  </si>
  <si>
    <t>Radaczewo</t>
  </si>
  <si>
    <t>Raduń</t>
  </si>
  <si>
    <t>Rudniki</t>
  </si>
  <si>
    <t>Sulino</t>
  </si>
  <si>
    <t>Suliszewo</t>
  </si>
  <si>
    <t xml:space="preserve">Wysokie </t>
  </si>
  <si>
    <t>Piasecznik</t>
  </si>
  <si>
    <t>Stary Klukom</t>
  </si>
  <si>
    <t>Rzecko</t>
  </si>
  <si>
    <t>Sławęcin</t>
  </si>
  <si>
    <t>Smoleń</t>
  </si>
  <si>
    <t>Chełpa</t>
  </si>
  <si>
    <t>Zwierzyn</t>
  </si>
  <si>
    <t>Zamecin</t>
  </si>
  <si>
    <t>Gleźno</t>
  </si>
  <si>
    <t>Wardyń</t>
  </si>
  <si>
    <t>Stradzewo</t>
  </si>
  <si>
    <t>Zamęcin</t>
  </si>
  <si>
    <t>1358/8</t>
  </si>
  <si>
    <t>1358/7</t>
  </si>
  <si>
    <t>190/2</t>
  </si>
  <si>
    <t>część 41</t>
  </si>
  <si>
    <t>62/5</t>
  </si>
  <si>
    <t>część 2/1</t>
  </si>
  <si>
    <t>część 278</t>
  </si>
  <si>
    <t>cześć 86</t>
  </si>
  <si>
    <t>cześc 106</t>
  </si>
  <si>
    <t>50/3</t>
  </si>
  <si>
    <t>część 869</t>
  </si>
  <si>
    <t>część 16</t>
  </si>
  <si>
    <t>42/1</t>
  </si>
  <si>
    <t>370/2</t>
  </si>
  <si>
    <t>144/1</t>
  </si>
  <si>
    <t>144/2</t>
  </si>
  <si>
    <t>Część 153</t>
  </si>
  <si>
    <t>Część 50/2</t>
  </si>
  <si>
    <t>Część 86</t>
  </si>
  <si>
    <t>68/2</t>
  </si>
  <si>
    <t>Część 77</t>
  </si>
  <si>
    <t>Część 8/1</t>
  </si>
  <si>
    <t>874/13</t>
  </si>
  <si>
    <t>334/1</t>
  </si>
  <si>
    <t>64/1</t>
  </si>
  <si>
    <t>26/16</t>
  </si>
  <si>
    <t>296/8</t>
  </si>
  <si>
    <t>26/11</t>
  </si>
  <si>
    <t>230/4</t>
  </si>
  <si>
    <t>113/5</t>
  </si>
  <si>
    <t>budynek mieszkalny Fabryczna 14</t>
  </si>
  <si>
    <t>budynek mieszkalny Konopnickiej 1</t>
  </si>
  <si>
    <t>budynek mieszkalny Konopnickiej 3</t>
  </si>
  <si>
    <t>budynek mieszkalny Mickiewicza 21</t>
  </si>
  <si>
    <t>budynek mieszkalny Słowackiego 1</t>
  </si>
  <si>
    <t>budynek mieszkalny Słowackiego 3</t>
  </si>
  <si>
    <t>budynek mieszkalny Jarzębinowa 2</t>
  </si>
  <si>
    <t>budynek mieszkalny Kolejowa 6</t>
  </si>
  <si>
    <t>budynek mieszkalny Kołki 26 (budynek po szkole)</t>
  </si>
  <si>
    <t>udział w budynku mieszkalnym  Kołki 48/2</t>
  </si>
  <si>
    <t>budynek mieszkalny Korytowo, ul. Myśliwska 9</t>
  </si>
  <si>
    <t>udział w budynku mieszklanym Krzowiec 15/1 oraz 15/3</t>
  </si>
  <si>
    <t>udział w budynku mieszkalnym Radaczewo 21</t>
  </si>
  <si>
    <t>udział w budynku mieszkalnym Raduń 21 (przy świetlicy)</t>
  </si>
  <si>
    <t>udział w wbudynku mieszkalnym Rudniki 5A</t>
  </si>
  <si>
    <t>budynek mieszkalny Sulino 9, 10</t>
  </si>
  <si>
    <t>udział w budynku mieszkalnym ul. Zwycięstwa 16a</t>
  </si>
  <si>
    <t>udział w budynku mieszkalnym Wysokie 2d</t>
  </si>
  <si>
    <t>Świetlica Piasecznik</t>
  </si>
  <si>
    <t>Świetlica Stary Klukom</t>
  </si>
  <si>
    <t>Świetlica Kołki</t>
  </si>
  <si>
    <t>Świetlica Rzecko</t>
  </si>
  <si>
    <t>Świetlica Sławęcin</t>
  </si>
  <si>
    <t>Świetlica Smoleń</t>
  </si>
  <si>
    <t>Świetlica Chełpa</t>
  </si>
  <si>
    <t>Świetlica Zwierzyn</t>
  </si>
  <si>
    <t>Świetlica Sulino</t>
  </si>
  <si>
    <t>Świetlica Zamecin</t>
  </si>
  <si>
    <t>Świetlica Raduń</t>
  </si>
  <si>
    <t>Świetlica Gleźno</t>
  </si>
  <si>
    <t>Świetlica Suliszewo</t>
  </si>
  <si>
    <t>Świetlica Wardyń</t>
  </si>
  <si>
    <t>Świetlica Radaczewo</t>
  </si>
  <si>
    <t>Świetlica Stradzewo</t>
  </si>
  <si>
    <t>Świetlica Korytowo</t>
  </si>
  <si>
    <t>Remiza Zwierzyn</t>
  </si>
  <si>
    <t>Remiza Zamęcin</t>
  </si>
  <si>
    <t>Remiza Stradzewo</t>
  </si>
  <si>
    <t>Remiza Suliszewo</t>
  </si>
  <si>
    <t>Remiza Kołki</t>
  </si>
  <si>
    <t>Remiza Raduń</t>
  </si>
  <si>
    <t>Remiza Radaczewo</t>
  </si>
  <si>
    <t>Remiza Rzecko</t>
  </si>
  <si>
    <t>Dworzec PKP</t>
  </si>
  <si>
    <t>Urząd Stanu Cywilnego</t>
  </si>
  <si>
    <t>Wieża Ciśnień</t>
  </si>
  <si>
    <t>Kompleks garaży ul. Obrońców Westerplatte (11 szt.)</t>
  </si>
  <si>
    <t>Kompleks garaży przy Urzędzie Miejskim (7 szt.)</t>
  </si>
  <si>
    <t>Kompleks garaży przy Urzędzie Miejskim (2 szt.)</t>
  </si>
  <si>
    <t>Budynek gospodarczy</t>
  </si>
  <si>
    <t>Budynek gospodarczy (stara remiza)</t>
  </si>
  <si>
    <t>Szatnia na boisku Rzecko</t>
  </si>
  <si>
    <t>roczny</t>
  </si>
  <si>
    <t>raz w roku</t>
  </si>
  <si>
    <t>pięcioletni</t>
  </si>
  <si>
    <t>Gmina Choszczno - Środowiskowy Dom Samopomocy, ul. Drawieńska 52, NIP:594-153-03-07</t>
  </si>
  <si>
    <t>141/17</t>
  </si>
  <si>
    <t>141/18</t>
  </si>
  <si>
    <t>pomieszczenie murowane gospodarczo-garażowe</t>
  </si>
  <si>
    <t>budynek biurowy z funkcją opiekuńczo-socjalno-administaracyjną</t>
  </si>
  <si>
    <t>Wydział Administracji Lokalami</t>
  </si>
  <si>
    <t>ŚDS</t>
  </si>
  <si>
    <t xml:space="preserve"> Choszczno</t>
  </si>
  <si>
    <t>171 udział w wysokości 30/100</t>
  </si>
  <si>
    <t>budynek biurowy</t>
  </si>
  <si>
    <t>WTZ</t>
  </si>
  <si>
    <t>Choszczeński Dom Kultury, ul. Bohaterów Warszawy 17, NIP:594-10-01-253</t>
  </si>
  <si>
    <t>Dom Kultury</t>
  </si>
  <si>
    <t>ChDK</t>
  </si>
  <si>
    <t xml:space="preserve">roczny </t>
  </si>
  <si>
    <t>I półrocze 30.03.2020 r. 
II półrocze 31.10.2020 r.</t>
  </si>
  <si>
    <t>2 x w roku</t>
  </si>
  <si>
    <t>Miejska Biblioteka Publiczna, ul. Wolności 13, NIP:  594-12-28-519</t>
  </si>
  <si>
    <t>Biblioteka</t>
  </si>
  <si>
    <t>Miejska Biblioteka Publiczna</t>
  </si>
  <si>
    <t>Urząd Miejski, ul. Wolności 24, NIP:594-153-03-07</t>
  </si>
  <si>
    <t>budynek biurowo-administracyjny</t>
  </si>
  <si>
    <t>Urząd Miejski</t>
  </si>
  <si>
    <t>Gmina Choszczno - ul. Wolności 24, NIP:594-153-03-07</t>
  </si>
  <si>
    <t>860/5</t>
  </si>
  <si>
    <t>budynek hotelowy</t>
  </si>
  <si>
    <t>Gmina Choszczno</t>
  </si>
  <si>
    <t>306/2, 308/2</t>
  </si>
  <si>
    <t>308/2</t>
  </si>
  <si>
    <t>pomieszczenie gospodarcze</t>
  </si>
  <si>
    <t xml:space="preserve">pomieszczenia gospodarcze </t>
  </si>
  <si>
    <t>budynek biurowy z funkcją opiekuńczo-socjalną</t>
  </si>
  <si>
    <t>Gmina Choszczno - Przedszkole Nr 1 z Oddziałami Integracyjnymi, ul. Niedziałkowskiego 9, NIP:594-153-03-07</t>
  </si>
  <si>
    <t>540/1</t>
  </si>
  <si>
    <t>budynek przedszkola</t>
  </si>
  <si>
    <t>Przedszkole nr 1 z oddziałami integracyjnymi</t>
  </si>
  <si>
    <t>do 30.03.2020</t>
  </si>
  <si>
    <t>Plac zabaw</t>
  </si>
  <si>
    <t>-</t>
  </si>
  <si>
    <t>Gmina Choszczno – Publiczne Przedszkole Nr 5 z Grupą Żłobkową, ul. Energetyków 5, NIP:594-153-03-07</t>
  </si>
  <si>
    <t>1 m. Choszczno</t>
  </si>
  <si>
    <t>Przedszkole nr 5 z grupą żłobkową</t>
  </si>
  <si>
    <t>Przedszkole nr 5</t>
  </si>
  <si>
    <t xml:space="preserve"> </t>
  </si>
  <si>
    <t>Gmina Choszczno - Publiczne Przedszkole Nr 2 z Grupą Żłobkową, ul. Sucharskiego 9, NIP:594-153-03-07</t>
  </si>
  <si>
    <t xml:space="preserve">Przedszkole nr 2 z grupą żłobkową </t>
  </si>
  <si>
    <t>2 x  w roku</t>
  </si>
  <si>
    <t>Przedszkole nr 2</t>
  </si>
  <si>
    <t xml:space="preserve"> roczny</t>
  </si>
  <si>
    <t>Gmina Choszczno - Publiczne Przedszkole Nr  4 im. Słoneczna Czwórka, ul. Mur Południowy 4, NIP:594-153-03-07</t>
  </si>
  <si>
    <t>244/1</t>
  </si>
  <si>
    <t>Przedszkole nr 4</t>
  </si>
  <si>
    <t>2 x w  roku</t>
  </si>
  <si>
    <t>Gmina Choszczno – Szkoła Podstawowa Nr 1 im. I Armii Wojska Polskiego, ul. Obrońców Westerplatte 1A , NIP:594-153-03-07</t>
  </si>
  <si>
    <t>258/3</t>
  </si>
  <si>
    <t>Budynek dydaktyczny A – 
Po Gimnazjum</t>
  </si>
  <si>
    <t xml:space="preserve">Po Gimnazjum  </t>
  </si>
  <si>
    <t xml:space="preserve"> 2 x w roku</t>
  </si>
  <si>
    <t>Budynek dydaktyczny B – 
Po Gimnazjum</t>
  </si>
  <si>
    <t>Po Gimnazjum</t>
  </si>
  <si>
    <t>Budynek dydaktyczny C – 
Po Gimnazjum</t>
  </si>
  <si>
    <t>sala sportowa hala – 
Po Gimnazjum</t>
  </si>
  <si>
    <t>258/4</t>
  </si>
  <si>
    <t xml:space="preserve">Budynek dydaktyczny A – szkoła podstawowa  </t>
  </si>
  <si>
    <t>Szkoła Podstawowa nr 1</t>
  </si>
  <si>
    <t xml:space="preserve">Budynek dydaktyczny B – szkoła podstawowa  </t>
  </si>
  <si>
    <t xml:space="preserve">Budynek dydaktyczny D – sala gimnastyczna  </t>
  </si>
  <si>
    <t>Boisko orlik</t>
  </si>
  <si>
    <t>sala sportowa mała – Gimnazjum</t>
  </si>
  <si>
    <t>po Gimnazjum</t>
  </si>
  <si>
    <t>Gmina Choszczno – Szkoła Podstawowa  Sławęcin 60, NIP:594-153-03-07</t>
  </si>
  <si>
    <t>387/2, 387/7</t>
  </si>
  <si>
    <t>Szkoła Podstawowa</t>
  </si>
  <si>
    <t>Szkoła Podstawowa w Sławęcinie</t>
  </si>
  <si>
    <t>386/5</t>
  </si>
  <si>
    <t>386/5, 387/7</t>
  </si>
  <si>
    <t>Gmina Choszczno – Szkoła Podstawowa  Korytowo, ul. Szkolna 4 , NIP:594-153-03-07</t>
  </si>
  <si>
    <t>Szkoła Podstawowa w Korytowie</t>
  </si>
  <si>
    <t>Gmina Choszczno – Szkoła Podstawowa  Suliszewo, ul. Zwycięstwa 26, NIP:594-153-03-07</t>
  </si>
  <si>
    <t>884/3</t>
  </si>
  <si>
    <t>Szkoła Podstawowa w Suliszewie</t>
  </si>
  <si>
    <t>30.09.20201</t>
  </si>
  <si>
    <t>Gmina Choszczno – Szkoła Podstawowa  Zamęcin 2, ul. Wolności 24, NIP:594-153-03-07</t>
  </si>
  <si>
    <t>71/2</t>
  </si>
  <si>
    <t xml:space="preserve">Sala gimnastyczna przy szkole </t>
  </si>
  <si>
    <t xml:space="preserve">Szkoła Podstawowa </t>
  </si>
  <si>
    <t>Szkoła Podstawowa w Zamęcinie</t>
  </si>
  <si>
    <t>Zmęcin</t>
  </si>
  <si>
    <t>Plac zabaw przy szkole</t>
  </si>
  <si>
    <t>Szkoła Podstawowa w Zamęcienie</t>
  </si>
  <si>
    <t>Gmina Choszczno - Szkoła Podstawowa Nr 3 im. Leona Kruczkowskiego, ul. Wolności 62, NIP:594-153-03-07</t>
  </si>
  <si>
    <t>443/7</t>
  </si>
  <si>
    <t>Szkoła Podstawowa nr 3</t>
  </si>
  <si>
    <t>Szkoła Podstawowa Nr 3</t>
  </si>
  <si>
    <t>I półrocze 30.03.2021 r. 
II półrocze 31.10.2021 r.</t>
  </si>
  <si>
    <t xml:space="preserve">I półrocze 30.03.2021 r. 
II półrocze 31.10.2021 r. </t>
  </si>
  <si>
    <t>Gmina Choszczno - Zakład Aktywności Zawodowej, ul. Drawieńska 54, NIP:594-153-03-07</t>
  </si>
  <si>
    <t>141/17
141/18</t>
  </si>
  <si>
    <t>Budynek biurowy</t>
  </si>
  <si>
    <t>ZAZ</t>
  </si>
  <si>
    <t>Kompleks rekreacyjno-sportowy – Betlejem, ul. Kochanowskiego</t>
  </si>
  <si>
    <t>261/2</t>
  </si>
  <si>
    <t>Boiska koszykówki,  ul. Bolesław Chrobrego</t>
  </si>
  <si>
    <t>823/4</t>
  </si>
  <si>
    <t>165/7</t>
  </si>
  <si>
    <t>272/2</t>
  </si>
  <si>
    <t>334/17</t>
  </si>
  <si>
    <t>160/2</t>
  </si>
  <si>
    <t xml:space="preserve"> Rzecko</t>
  </si>
  <si>
    <t>143 oraz 319/3</t>
  </si>
  <si>
    <t>Stawin</t>
  </si>
  <si>
    <t>18/2</t>
  </si>
  <si>
    <t>8/1</t>
  </si>
  <si>
    <t>22/2</t>
  </si>
  <si>
    <t>68/3 oraz 68/4</t>
  </si>
  <si>
    <t>153</t>
  </si>
  <si>
    <t>tor rowerowy Miejska Góra</t>
  </si>
  <si>
    <t>plac zabaw Miejska Góra</t>
  </si>
  <si>
    <t>plac zabaw Grunwaldzka</t>
  </si>
  <si>
    <t>plac zabaw Tuwima</t>
  </si>
  <si>
    <t>plac zabaw Mur Południowy</t>
  </si>
  <si>
    <t>plac zabaw Wolności</t>
  </si>
  <si>
    <t>plac zabaw Kołki (mały)</t>
  </si>
  <si>
    <t>plac zabaw Kołki (duży)</t>
  </si>
  <si>
    <t>plac zabaw Korytowo</t>
  </si>
  <si>
    <t>plac zabaw Piasecznik</t>
  </si>
  <si>
    <t>plac zabaw Radaczewo</t>
  </si>
  <si>
    <t>plac zabaw Raduń</t>
  </si>
  <si>
    <t>plac zabaw Rzecko</t>
  </si>
  <si>
    <t>plac zabaw Smoleń</t>
  </si>
  <si>
    <t>plac zabaw Stary Klukom</t>
  </si>
  <si>
    <t>plac zabaw Stawin</t>
  </si>
  <si>
    <t>plac zabaw Stradzewo</t>
  </si>
  <si>
    <t>plac zabaw Sulino</t>
  </si>
  <si>
    <t>plac zabaw Wardyń</t>
  </si>
  <si>
    <t>plac zabaw Zwierzyn</t>
  </si>
  <si>
    <t xml:space="preserve">ŁĄCZNY KOSZT USŁUGI </t>
  </si>
  <si>
    <t>Razem</t>
  </si>
  <si>
    <t>roczny i pięcioletni</t>
  </si>
  <si>
    <t>Gmina Choszczno - Warsztaty Terapii Zajęciowej, Choszczno ul. Grunwaldzka 30, NIP:594-153-03-07</t>
  </si>
  <si>
    <t>termin wykonania przeglądu 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</si>
</sst>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charset val="238"/>
    </font>
    <font>
      <b/>
      <i/>
      <u/>
      <sz val="11"/>
      <color rgb="FF000000"/>
      <name val="Arial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entury Gothic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charset val="238"/>
    </font>
    <font>
      <b/>
      <sz val="12"/>
      <color rgb="FF000000"/>
      <name val="Arial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4" tint="0.59999389629810485"/>
        <bgColor rgb="FFC0C0C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2" fillId="0" borderId="0" applyBorder="0" applyProtection="0"/>
    <xf numFmtId="0" fontId="6" fillId="0" borderId="0"/>
    <xf numFmtId="164" fontId="7" fillId="0" borderId="0" applyBorder="0" applyProtection="0"/>
  </cellStyleXfs>
  <cellXfs count="64">
    <xf numFmtId="0" fontId="0" fillId="0" borderId="0" xfId="0"/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4" fontId="5" fillId="4" borderId="1" xfId="1" applyNumberFormat="1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3" fillId="5" borderId="0" xfId="3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/>
    </xf>
    <xf numFmtId="4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0" fillId="10" borderId="1" xfId="0" applyFont="1" applyFill="1" applyBorder="1"/>
    <xf numFmtId="0" fontId="10" fillId="10" borderId="4" xfId="0" applyFont="1" applyFill="1" applyBorder="1"/>
    <xf numFmtId="165" fontId="11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3" borderId="6" xfId="3" applyFont="1" applyFill="1" applyBorder="1" applyAlignment="1">
      <alignment horizontal="center" vertical="center"/>
    </xf>
    <xf numFmtId="4" fontId="4" fillId="2" borderId="4" xfId="3" applyNumberFormat="1" applyFont="1" applyFill="1" applyBorder="1" applyAlignment="1">
      <alignment horizontal="center" vertical="center"/>
    </xf>
    <xf numFmtId="4" fontId="4" fillId="2" borderId="5" xfId="3" applyNumberFormat="1" applyFont="1" applyFill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</cellXfs>
  <cellStyles count="5">
    <cellStyle name="Normalny" xfId="0" builtinId="0"/>
    <cellStyle name="Normalny 2" xfId="1"/>
    <cellStyle name="Normalny 3" xfId="3"/>
    <cellStyle name="Tekst objaśnienia 2" xfId="2"/>
    <cellStyle name="Tekst objaśnieni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tabSelected="1" topLeftCell="A139" workbookViewId="0">
      <selection sqref="A1:L155"/>
    </sheetView>
  </sheetViews>
  <sheetFormatPr defaultRowHeight="15" x14ac:dyDescent="0.25"/>
  <cols>
    <col min="1" max="1" width="4.28515625" customWidth="1"/>
    <col min="2" max="2" width="16.42578125" customWidth="1"/>
    <col min="3" max="3" width="12.5703125" customWidth="1"/>
    <col min="4" max="4" width="33.85546875" customWidth="1"/>
    <col min="5" max="5" width="16.140625" style="8" customWidth="1"/>
    <col min="6" max="6" width="12.140625" customWidth="1"/>
    <col min="7" max="7" width="13" customWidth="1"/>
    <col min="8" max="8" width="15" customWidth="1"/>
    <col min="9" max="9" width="12.5703125" style="8" customWidth="1"/>
    <col min="10" max="10" width="14.140625" style="8" customWidth="1"/>
    <col min="11" max="11" width="13.42578125" customWidth="1"/>
    <col min="12" max="12" width="14.28515625" customWidth="1"/>
  </cols>
  <sheetData>
    <row r="1" spans="1:14" ht="5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2" t="s">
        <v>7</v>
      </c>
      <c r="I1" s="2" t="s">
        <v>264</v>
      </c>
      <c r="J1" s="1" t="s">
        <v>8</v>
      </c>
      <c r="K1" s="4" t="s">
        <v>9</v>
      </c>
      <c r="L1" s="1" t="s">
        <v>10</v>
      </c>
    </row>
    <row r="2" spans="1:14" ht="15.75" x14ac:dyDescent="0.25">
      <c r="A2" s="56" t="s">
        <v>11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  <c r="M2" s="6"/>
      <c r="N2" s="6"/>
    </row>
    <row r="3" spans="1:14" ht="54.75" customHeight="1" x14ac:dyDescent="0.25">
      <c r="A3" s="7">
        <v>1</v>
      </c>
      <c r="B3" s="9" t="s">
        <v>13</v>
      </c>
      <c r="C3" s="10">
        <v>48</v>
      </c>
      <c r="D3" s="11" t="s">
        <v>69</v>
      </c>
      <c r="E3" s="23" t="s">
        <v>129</v>
      </c>
      <c r="F3" s="13">
        <v>460.89</v>
      </c>
      <c r="G3" s="14">
        <v>2704.28</v>
      </c>
      <c r="H3" s="15" t="s">
        <v>262</v>
      </c>
      <c r="I3" s="17">
        <v>44316</v>
      </c>
      <c r="J3" s="16" t="s">
        <v>122</v>
      </c>
      <c r="K3" s="5"/>
      <c r="L3" s="5"/>
    </row>
    <row r="4" spans="1:14" ht="25.5" x14ac:dyDescent="0.25">
      <c r="A4" s="7">
        <v>2</v>
      </c>
      <c r="B4" s="9" t="s">
        <v>14</v>
      </c>
      <c r="C4" s="10" t="s">
        <v>39</v>
      </c>
      <c r="D4" s="11" t="s">
        <v>70</v>
      </c>
      <c r="E4" s="7" t="s">
        <v>12</v>
      </c>
      <c r="F4" s="13">
        <v>141.66</v>
      </c>
      <c r="G4" s="59">
        <v>1722.63</v>
      </c>
      <c r="H4" s="15" t="s">
        <v>262</v>
      </c>
      <c r="I4" s="17">
        <v>44316</v>
      </c>
      <c r="J4" s="16" t="s">
        <v>122</v>
      </c>
      <c r="K4" s="5"/>
      <c r="L4" s="5"/>
    </row>
    <row r="5" spans="1:14" ht="25.5" x14ac:dyDescent="0.25">
      <c r="A5" s="7">
        <v>3</v>
      </c>
      <c r="B5" s="9" t="s">
        <v>14</v>
      </c>
      <c r="C5" s="10" t="s">
        <v>40</v>
      </c>
      <c r="D5" s="11" t="s">
        <v>71</v>
      </c>
      <c r="E5" s="7" t="s">
        <v>12</v>
      </c>
      <c r="F5" s="13">
        <v>193.42</v>
      </c>
      <c r="G5" s="60"/>
      <c r="H5" s="15" t="s">
        <v>262</v>
      </c>
      <c r="I5" s="17">
        <v>44316</v>
      </c>
      <c r="J5" s="16" t="s">
        <v>122</v>
      </c>
      <c r="K5" s="5"/>
      <c r="L5" s="5"/>
    </row>
    <row r="6" spans="1:14" ht="25.5" customHeight="1" x14ac:dyDescent="0.25">
      <c r="A6" s="7">
        <v>4</v>
      </c>
      <c r="B6" s="9" t="s">
        <v>14</v>
      </c>
      <c r="C6" s="10">
        <v>670</v>
      </c>
      <c r="D6" s="11" t="s">
        <v>72</v>
      </c>
      <c r="E6" s="7" t="s">
        <v>12</v>
      </c>
      <c r="F6" s="13">
        <v>336.06</v>
      </c>
      <c r="G6" s="14">
        <v>1192.83</v>
      </c>
      <c r="H6" s="15" t="s">
        <v>262</v>
      </c>
      <c r="I6" s="17">
        <v>44316</v>
      </c>
      <c r="J6" s="16" t="s">
        <v>122</v>
      </c>
      <c r="K6" s="5"/>
      <c r="L6" s="5"/>
    </row>
    <row r="7" spans="1:14" ht="25.5" x14ac:dyDescent="0.25">
      <c r="A7" s="7">
        <v>5</v>
      </c>
      <c r="B7" s="9" t="s">
        <v>14</v>
      </c>
      <c r="C7" s="10">
        <v>476</v>
      </c>
      <c r="D7" s="11" t="s">
        <v>73</v>
      </c>
      <c r="E7" s="7" t="s">
        <v>12</v>
      </c>
      <c r="F7" s="13">
        <v>218.42</v>
      </c>
      <c r="G7" s="14">
        <v>980.2</v>
      </c>
      <c r="H7" s="15" t="s">
        <v>262</v>
      </c>
      <c r="I7" s="17">
        <v>44316</v>
      </c>
      <c r="J7" s="16" t="s">
        <v>122</v>
      </c>
      <c r="K7" s="5"/>
      <c r="L7" s="5"/>
    </row>
    <row r="8" spans="1:14" ht="25.5" x14ac:dyDescent="0.25">
      <c r="A8" s="7">
        <v>6</v>
      </c>
      <c r="B8" s="9" t="s">
        <v>14</v>
      </c>
      <c r="C8" s="10">
        <v>476</v>
      </c>
      <c r="D8" s="11" t="s">
        <v>74</v>
      </c>
      <c r="E8" s="7" t="s">
        <v>12</v>
      </c>
      <c r="F8" s="13">
        <v>145.53</v>
      </c>
      <c r="G8" s="14">
        <v>590.74</v>
      </c>
      <c r="H8" s="15" t="s">
        <v>262</v>
      </c>
      <c r="I8" s="17">
        <v>44316</v>
      </c>
      <c r="J8" s="16" t="s">
        <v>122</v>
      </c>
      <c r="K8" s="5"/>
      <c r="L8" s="5"/>
    </row>
    <row r="9" spans="1:14" ht="25.5" x14ac:dyDescent="0.25">
      <c r="A9" s="7">
        <v>7</v>
      </c>
      <c r="B9" s="9" t="s">
        <v>15</v>
      </c>
      <c r="C9" s="10" t="s">
        <v>41</v>
      </c>
      <c r="D9" s="11" t="s">
        <v>75</v>
      </c>
      <c r="E9" s="7" t="s">
        <v>12</v>
      </c>
      <c r="F9" s="13">
        <v>1217.06</v>
      </c>
      <c r="G9" s="14">
        <v>4628</v>
      </c>
      <c r="H9" s="15" t="s">
        <v>262</v>
      </c>
      <c r="I9" s="17">
        <v>44316</v>
      </c>
      <c r="J9" s="16" t="s">
        <v>122</v>
      </c>
      <c r="K9" s="5"/>
      <c r="L9" s="5"/>
    </row>
    <row r="10" spans="1:14" ht="25.5" x14ac:dyDescent="0.25">
      <c r="A10" s="7">
        <v>8</v>
      </c>
      <c r="B10" s="9" t="s">
        <v>16</v>
      </c>
      <c r="C10" s="10">
        <v>1057</v>
      </c>
      <c r="D10" s="11" t="s">
        <v>76</v>
      </c>
      <c r="E10" s="7" t="s">
        <v>12</v>
      </c>
      <c r="F10" s="13">
        <v>211.45</v>
      </c>
      <c r="G10" s="14">
        <v>1171.8699999999999</v>
      </c>
      <c r="H10" s="15" t="s">
        <v>262</v>
      </c>
      <c r="I10" s="17">
        <v>44530</v>
      </c>
      <c r="J10" s="16" t="s">
        <v>122</v>
      </c>
      <c r="K10" s="5"/>
      <c r="L10" s="5"/>
    </row>
    <row r="11" spans="1:14" ht="25.5" x14ac:dyDescent="0.25">
      <c r="A11" s="7">
        <v>9</v>
      </c>
      <c r="B11" s="9" t="s">
        <v>17</v>
      </c>
      <c r="C11" s="10">
        <v>53</v>
      </c>
      <c r="D11" s="11" t="s">
        <v>77</v>
      </c>
      <c r="E11" s="7" t="s">
        <v>12</v>
      </c>
      <c r="F11" s="13">
        <v>421.4</v>
      </c>
      <c r="G11" s="14">
        <v>2950</v>
      </c>
      <c r="H11" s="15" t="s">
        <v>262</v>
      </c>
      <c r="I11" s="17">
        <v>44316</v>
      </c>
      <c r="J11" s="16" t="s">
        <v>122</v>
      </c>
      <c r="K11" s="5"/>
      <c r="L11" s="5"/>
    </row>
    <row r="12" spans="1:14" ht="25.5" x14ac:dyDescent="0.25">
      <c r="A12" s="7">
        <v>10</v>
      </c>
      <c r="B12" s="9" t="s">
        <v>18</v>
      </c>
      <c r="C12" s="10" t="s">
        <v>42</v>
      </c>
      <c r="D12" s="11" t="s">
        <v>78</v>
      </c>
      <c r="E12" s="7" t="s">
        <v>12</v>
      </c>
      <c r="F12" s="13"/>
      <c r="G12" s="14"/>
      <c r="H12" s="15" t="s">
        <v>262</v>
      </c>
      <c r="I12" s="17">
        <v>44316</v>
      </c>
      <c r="J12" s="16" t="s">
        <v>122</v>
      </c>
      <c r="K12" s="5"/>
      <c r="L12" s="5"/>
    </row>
    <row r="13" spans="1:14" ht="25.5" x14ac:dyDescent="0.25">
      <c r="A13" s="7">
        <v>11</v>
      </c>
      <c r="B13" s="9" t="s">
        <v>19</v>
      </c>
      <c r="C13" s="10" t="s">
        <v>43</v>
      </c>
      <c r="D13" s="11" t="s">
        <v>79</v>
      </c>
      <c r="E13" s="7" t="s">
        <v>12</v>
      </c>
      <c r="F13" s="13">
        <v>217.59</v>
      </c>
      <c r="G13" s="14">
        <v>1032</v>
      </c>
      <c r="H13" s="15" t="s">
        <v>262</v>
      </c>
      <c r="I13" s="17">
        <v>44469</v>
      </c>
      <c r="J13" s="16" t="s">
        <v>122</v>
      </c>
      <c r="K13" s="5"/>
      <c r="L13" s="5"/>
    </row>
    <row r="14" spans="1:14" ht="25.5" x14ac:dyDescent="0.25">
      <c r="A14" s="7">
        <v>12</v>
      </c>
      <c r="B14" s="9" t="s">
        <v>20</v>
      </c>
      <c r="C14" s="10" t="s">
        <v>44</v>
      </c>
      <c r="D14" s="11" t="s">
        <v>80</v>
      </c>
      <c r="E14" s="7" t="s">
        <v>12</v>
      </c>
      <c r="F14" s="13">
        <v>141</v>
      </c>
      <c r="G14" s="14">
        <v>1183</v>
      </c>
      <c r="H14" s="15" t="s">
        <v>121</v>
      </c>
      <c r="I14" s="17">
        <v>44316</v>
      </c>
      <c r="J14" s="16" t="s">
        <v>122</v>
      </c>
      <c r="K14" s="5"/>
      <c r="L14" s="5"/>
    </row>
    <row r="15" spans="1:14" ht="25.5" x14ac:dyDescent="0.25">
      <c r="A15" s="7">
        <v>13</v>
      </c>
      <c r="B15" s="9" t="s">
        <v>21</v>
      </c>
      <c r="C15" s="10" t="s">
        <v>45</v>
      </c>
      <c r="D15" s="11" t="s">
        <v>81</v>
      </c>
      <c r="E15" s="7" t="s">
        <v>12</v>
      </c>
      <c r="F15" s="13"/>
      <c r="G15" s="14"/>
      <c r="H15" s="15" t="s">
        <v>262</v>
      </c>
      <c r="I15" s="17">
        <v>44316</v>
      </c>
      <c r="J15" s="16" t="s">
        <v>122</v>
      </c>
      <c r="K15" s="5"/>
      <c r="L15" s="5"/>
    </row>
    <row r="16" spans="1:14" ht="25.5" x14ac:dyDescent="0.25">
      <c r="A16" s="7">
        <v>14</v>
      </c>
      <c r="B16" s="9" t="s">
        <v>22</v>
      </c>
      <c r="C16" s="10" t="s">
        <v>46</v>
      </c>
      <c r="D16" s="11" t="s">
        <v>82</v>
      </c>
      <c r="E16" s="7" t="s">
        <v>12</v>
      </c>
      <c r="F16" s="13">
        <v>393.27</v>
      </c>
      <c r="G16" s="14">
        <v>2406.81</v>
      </c>
      <c r="H16" s="15" t="s">
        <v>262</v>
      </c>
      <c r="I16" s="17">
        <v>44316</v>
      </c>
      <c r="J16" s="16" t="s">
        <v>122</v>
      </c>
      <c r="K16" s="5"/>
      <c r="L16" s="5"/>
    </row>
    <row r="17" spans="1:12" ht="25.5" x14ac:dyDescent="0.25">
      <c r="A17" s="7">
        <v>15</v>
      </c>
      <c r="B17" s="9" t="s">
        <v>23</v>
      </c>
      <c r="C17" s="10" t="s">
        <v>47</v>
      </c>
      <c r="D17" s="11" t="s">
        <v>83</v>
      </c>
      <c r="E17" s="7" t="s">
        <v>12</v>
      </c>
      <c r="F17" s="13"/>
      <c r="G17" s="14"/>
      <c r="H17" s="15" t="s">
        <v>121</v>
      </c>
      <c r="I17" s="17">
        <v>44316</v>
      </c>
      <c r="J17" s="16" t="s">
        <v>122</v>
      </c>
      <c r="K17" s="5"/>
      <c r="L17" s="5"/>
    </row>
    <row r="18" spans="1:12" ht="25.5" x14ac:dyDescent="0.25">
      <c r="A18" s="7">
        <v>16</v>
      </c>
      <c r="B18" s="9" t="s">
        <v>24</v>
      </c>
      <c r="C18" s="10" t="s">
        <v>48</v>
      </c>
      <c r="D18" s="11" t="s">
        <v>84</v>
      </c>
      <c r="E18" s="7" t="s">
        <v>12</v>
      </c>
      <c r="F18" s="13">
        <v>160.44999999999999</v>
      </c>
      <c r="G18" s="14">
        <v>1283.58</v>
      </c>
      <c r="H18" s="15" t="s">
        <v>262</v>
      </c>
      <c r="I18" s="17">
        <v>44530</v>
      </c>
      <c r="J18" s="16" t="s">
        <v>122</v>
      </c>
      <c r="K18" s="5"/>
      <c r="L18" s="5"/>
    </row>
    <row r="19" spans="1:12" ht="25.5" x14ac:dyDescent="0.25">
      <c r="A19" s="7">
        <v>17</v>
      </c>
      <c r="B19" s="9" t="s">
        <v>25</v>
      </c>
      <c r="C19" s="10" t="s">
        <v>49</v>
      </c>
      <c r="D19" s="11" t="s">
        <v>85</v>
      </c>
      <c r="E19" s="7" t="s">
        <v>12</v>
      </c>
      <c r="F19" s="13">
        <v>252.81</v>
      </c>
      <c r="G19" s="14"/>
      <c r="H19" s="15" t="s">
        <v>262</v>
      </c>
      <c r="I19" s="17">
        <v>44316</v>
      </c>
      <c r="J19" s="16" t="s">
        <v>122</v>
      </c>
      <c r="K19" s="5"/>
      <c r="L19" s="5"/>
    </row>
    <row r="20" spans="1:12" ht="25.5" x14ac:dyDescent="0.25">
      <c r="A20" s="7">
        <v>18</v>
      </c>
      <c r="B20" s="9" t="s">
        <v>26</v>
      </c>
      <c r="C20" s="10" t="s">
        <v>50</v>
      </c>
      <c r="D20" s="11" t="s">
        <v>86</v>
      </c>
      <c r="E20" s="7" t="s">
        <v>12</v>
      </c>
      <c r="F20" s="13"/>
      <c r="G20" s="14"/>
      <c r="H20" s="15" t="s">
        <v>262</v>
      </c>
      <c r="I20" s="17">
        <v>44500</v>
      </c>
      <c r="J20" s="16" t="s">
        <v>122</v>
      </c>
      <c r="K20" s="5"/>
      <c r="L20" s="5"/>
    </row>
    <row r="21" spans="1:12" ht="25.5" x14ac:dyDescent="0.25">
      <c r="A21" s="7">
        <v>19</v>
      </c>
      <c r="B21" s="9" t="s">
        <v>27</v>
      </c>
      <c r="C21" s="10">
        <v>410</v>
      </c>
      <c r="D21" s="11" t="s">
        <v>87</v>
      </c>
      <c r="E21" s="7" t="s">
        <v>12</v>
      </c>
      <c r="F21" s="13">
        <v>136.22999999999999</v>
      </c>
      <c r="G21" s="14">
        <v>719.33</v>
      </c>
      <c r="H21" s="15" t="s">
        <v>262</v>
      </c>
      <c r="I21" s="17">
        <v>44316</v>
      </c>
      <c r="J21" s="16" t="s">
        <v>122</v>
      </c>
      <c r="K21" s="5"/>
      <c r="L21" s="5"/>
    </row>
    <row r="22" spans="1:12" ht="25.5" x14ac:dyDescent="0.25">
      <c r="A22" s="7">
        <v>20</v>
      </c>
      <c r="B22" s="9" t="s">
        <v>28</v>
      </c>
      <c r="C22" s="10">
        <v>119</v>
      </c>
      <c r="D22" s="11" t="s">
        <v>88</v>
      </c>
      <c r="E22" s="7" t="s">
        <v>12</v>
      </c>
      <c r="F22" s="13">
        <v>102.95</v>
      </c>
      <c r="G22" s="14">
        <v>1347.98</v>
      </c>
      <c r="H22" s="15" t="s">
        <v>262</v>
      </c>
      <c r="I22" s="17">
        <v>44316</v>
      </c>
      <c r="J22" s="16" t="s">
        <v>122</v>
      </c>
      <c r="K22" s="5"/>
      <c r="L22" s="5"/>
    </row>
    <row r="23" spans="1:12" ht="25.5" x14ac:dyDescent="0.25">
      <c r="A23" s="7">
        <v>21</v>
      </c>
      <c r="B23" s="9" t="s">
        <v>17</v>
      </c>
      <c r="C23" s="10" t="s">
        <v>51</v>
      </c>
      <c r="D23" s="11" t="s">
        <v>89</v>
      </c>
      <c r="E23" s="7" t="s">
        <v>12</v>
      </c>
      <c r="F23" s="13">
        <v>193.13</v>
      </c>
      <c r="G23" s="14">
        <v>1388.1</v>
      </c>
      <c r="H23" s="15" t="s">
        <v>262</v>
      </c>
      <c r="I23" s="17">
        <v>44316</v>
      </c>
      <c r="J23" s="16" t="s">
        <v>122</v>
      </c>
      <c r="K23" s="5"/>
      <c r="L23" s="5"/>
    </row>
    <row r="24" spans="1:12" ht="25.5" x14ac:dyDescent="0.25">
      <c r="A24" s="7">
        <v>22</v>
      </c>
      <c r="B24" s="9" t="s">
        <v>29</v>
      </c>
      <c r="C24" s="10">
        <v>72</v>
      </c>
      <c r="D24" s="11" t="s">
        <v>90</v>
      </c>
      <c r="E24" s="7" t="s">
        <v>12</v>
      </c>
      <c r="F24" s="13">
        <v>464.32</v>
      </c>
      <c r="G24" s="14">
        <v>1458.99</v>
      </c>
      <c r="H24" s="15" t="s">
        <v>262</v>
      </c>
      <c r="I24" s="17">
        <v>44316</v>
      </c>
      <c r="J24" s="16" t="s">
        <v>122</v>
      </c>
      <c r="K24" s="5"/>
      <c r="L24" s="5"/>
    </row>
    <row r="25" spans="1:12" ht="25.5" x14ac:dyDescent="0.25">
      <c r="A25" s="7">
        <v>23</v>
      </c>
      <c r="B25" s="9" t="s">
        <v>30</v>
      </c>
      <c r="C25" s="10" t="s">
        <v>52</v>
      </c>
      <c r="D25" s="11" t="s">
        <v>91</v>
      </c>
      <c r="E25" s="7" t="s">
        <v>12</v>
      </c>
      <c r="F25" s="13">
        <v>287.14</v>
      </c>
      <c r="G25" s="14">
        <v>1374.32</v>
      </c>
      <c r="H25" s="15" t="s">
        <v>262</v>
      </c>
      <c r="I25" s="17">
        <v>44316</v>
      </c>
      <c r="J25" s="16" t="s">
        <v>122</v>
      </c>
      <c r="K25" s="5"/>
      <c r="L25" s="5"/>
    </row>
    <row r="26" spans="1:12" ht="25.5" x14ac:dyDescent="0.25">
      <c r="A26" s="7">
        <v>24</v>
      </c>
      <c r="B26" s="9" t="s">
        <v>31</v>
      </c>
      <c r="C26" s="10" t="s">
        <v>53</v>
      </c>
      <c r="D26" s="11" t="s">
        <v>92</v>
      </c>
      <c r="E26" s="7" t="s">
        <v>12</v>
      </c>
      <c r="F26" s="13">
        <v>48.94</v>
      </c>
      <c r="G26" s="14">
        <v>249.92</v>
      </c>
      <c r="H26" s="15" t="s">
        <v>262</v>
      </c>
      <c r="I26" s="17">
        <v>44316</v>
      </c>
      <c r="J26" s="16" t="s">
        <v>122</v>
      </c>
      <c r="K26" s="5"/>
      <c r="L26" s="5"/>
    </row>
    <row r="27" spans="1:12" ht="25.5" x14ac:dyDescent="0.25">
      <c r="A27" s="7">
        <v>25</v>
      </c>
      <c r="B27" s="9" t="s">
        <v>32</v>
      </c>
      <c r="C27" s="12" t="s">
        <v>54</v>
      </c>
      <c r="D27" s="11" t="s">
        <v>93</v>
      </c>
      <c r="E27" s="7" t="s">
        <v>12</v>
      </c>
      <c r="F27" s="13">
        <v>49.23</v>
      </c>
      <c r="G27" s="14">
        <v>249.06</v>
      </c>
      <c r="H27" s="15" t="s">
        <v>262</v>
      </c>
      <c r="I27" s="17">
        <v>44316</v>
      </c>
      <c r="J27" s="16" t="s">
        <v>122</v>
      </c>
      <c r="K27" s="5"/>
      <c r="L27" s="5"/>
    </row>
    <row r="28" spans="1:12" ht="25.5" x14ac:dyDescent="0.25">
      <c r="A28" s="7">
        <v>26</v>
      </c>
      <c r="B28" s="9" t="s">
        <v>33</v>
      </c>
      <c r="C28" s="11" t="s">
        <v>55</v>
      </c>
      <c r="D28" s="11" t="s">
        <v>94</v>
      </c>
      <c r="E28" s="7" t="s">
        <v>12</v>
      </c>
      <c r="F28" s="13">
        <v>260.99</v>
      </c>
      <c r="G28" s="14">
        <v>1833.14</v>
      </c>
      <c r="H28" s="15" t="s">
        <v>262</v>
      </c>
      <c r="I28" s="17">
        <v>44500</v>
      </c>
      <c r="J28" s="16" t="s">
        <v>122</v>
      </c>
      <c r="K28" s="5"/>
      <c r="L28" s="5"/>
    </row>
    <row r="29" spans="1:12" x14ac:dyDescent="0.25">
      <c r="A29" s="7">
        <v>27</v>
      </c>
      <c r="B29" s="9" t="s">
        <v>24</v>
      </c>
      <c r="C29" s="11" t="s">
        <v>56</v>
      </c>
      <c r="D29" s="11" t="s">
        <v>95</v>
      </c>
      <c r="E29" s="7" t="s">
        <v>12</v>
      </c>
      <c r="F29" s="13">
        <v>277.70999999999998</v>
      </c>
      <c r="G29" s="14">
        <v>1748.53</v>
      </c>
      <c r="H29" s="15" t="s">
        <v>121</v>
      </c>
      <c r="I29" s="17">
        <v>44500</v>
      </c>
      <c r="J29" s="16" t="s">
        <v>122</v>
      </c>
      <c r="K29" s="5"/>
      <c r="L29" s="5"/>
    </row>
    <row r="30" spans="1:12" ht="25.5" x14ac:dyDescent="0.25">
      <c r="A30" s="7">
        <v>28</v>
      </c>
      <c r="B30" s="9" t="s">
        <v>34</v>
      </c>
      <c r="C30" s="10">
        <v>321</v>
      </c>
      <c r="D30" s="11" t="s">
        <v>96</v>
      </c>
      <c r="E30" s="7" t="s">
        <v>12</v>
      </c>
      <c r="F30" s="13">
        <v>340.08</v>
      </c>
      <c r="G30" s="14">
        <v>2128.6799999999998</v>
      </c>
      <c r="H30" s="15" t="s">
        <v>262</v>
      </c>
      <c r="I30" s="17">
        <v>44316</v>
      </c>
      <c r="J30" s="16" t="s">
        <v>122</v>
      </c>
      <c r="K30" s="5"/>
      <c r="L30" s="5"/>
    </row>
    <row r="31" spans="1:12" ht="25.5" x14ac:dyDescent="0.25">
      <c r="A31" s="7">
        <v>29</v>
      </c>
      <c r="B31" s="9" t="s">
        <v>22</v>
      </c>
      <c r="C31" s="10" t="s">
        <v>57</v>
      </c>
      <c r="D31" s="11" t="s">
        <v>97</v>
      </c>
      <c r="E31" s="7" t="s">
        <v>12</v>
      </c>
      <c r="F31" s="13">
        <v>337.58</v>
      </c>
      <c r="G31" s="14">
        <v>1829.74</v>
      </c>
      <c r="H31" s="15" t="s">
        <v>262</v>
      </c>
      <c r="I31" s="17">
        <v>44500</v>
      </c>
      <c r="J31" s="16" t="s">
        <v>122</v>
      </c>
      <c r="K31" s="5"/>
      <c r="L31" s="5"/>
    </row>
    <row r="32" spans="1:12" ht="25.5" x14ac:dyDescent="0.25">
      <c r="A32" s="7">
        <v>30</v>
      </c>
      <c r="B32" s="9" t="s">
        <v>35</v>
      </c>
      <c r="C32" s="10">
        <v>74</v>
      </c>
      <c r="D32" s="11" t="s">
        <v>98</v>
      </c>
      <c r="E32" s="7" t="s">
        <v>12</v>
      </c>
      <c r="F32" s="13">
        <v>106.96</v>
      </c>
      <c r="G32" s="14">
        <v>1347.98</v>
      </c>
      <c r="H32" s="15" t="s">
        <v>262</v>
      </c>
      <c r="I32" s="17">
        <v>44500</v>
      </c>
      <c r="J32" s="16" t="s">
        <v>122</v>
      </c>
      <c r="K32" s="5"/>
      <c r="L32" s="5"/>
    </row>
    <row r="33" spans="1:12" ht="25.5" x14ac:dyDescent="0.25">
      <c r="A33" s="7">
        <v>31</v>
      </c>
      <c r="B33" s="9" t="s">
        <v>25</v>
      </c>
      <c r="C33" s="10">
        <v>554</v>
      </c>
      <c r="D33" s="11" t="s">
        <v>99</v>
      </c>
      <c r="E33" s="7" t="s">
        <v>12</v>
      </c>
      <c r="F33" s="13">
        <v>270.22000000000003</v>
      </c>
      <c r="G33" s="14">
        <v>1417.91</v>
      </c>
      <c r="H33" s="15" t="s">
        <v>262</v>
      </c>
      <c r="I33" s="17">
        <v>44500</v>
      </c>
      <c r="J33" s="16" t="s">
        <v>122</v>
      </c>
      <c r="K33" s="5"/>
      <c r="L33" s="5"/>
    </row>
    <row r="34" spans="1:12" ht="25.5" x14ac:dyDescent="0.25">
      <c r="A34" s="7">
        <v>32</v>
      </c>
      <c r="B34" s="9" t="s">
        <v>36</v>
      </c>
      <c r="C34" s="10" t="s">
        <v>58</v>
      </c>
      <c r="D34" s="11" t="s">
        <v>100</v>
      </c>
      <c r="E34" s="7" t="s">
        <v>12</v>
      </c>
      <c r="F34" s="13">
        <v>85.44</v>
      </c>
      <c r="G34" s="14">
        <v>1347.98</v>
      </c>
      <c r="H34" s="15" t="s">
        <v>262</v>
      </c>
      <c r="I34" s="17">
        <v>44316</v>
      </c>
      <c r="J34" s="16" t="s">
        <v>122</v>
      </c>
      <c r="K34" s="5"/>
      <c r="L34" s="5"/>
    </row>
    <row r="35" spans="1:12" ht="25.5" x14ac:dyDescent="0.25">
      <c r="A35" s="7">
        <v>33</v>
      </c>
      <c r="B35" s="9" t="s">
        <v>21</v>
      </c>
      <c r="C35" s="10" t="s">
        <v>59</v>
      </c>
      <c r="D35" s="11" t="s">
        <v>101</v>
      </c>
      <c r="E35" s="7" t="s">
        <v>12</v>
      </c>
      <c r="F35" s="13">
        <v>374.36</v>
      </c>
      <c r="G35" s="14">
        <v>1844.59</v>
      </c>
      <c r="H35" s="15" t="s">
        <v>262</v>
      </c>
      <c r="I35" s="17">
        <v>44286</v>
      </c>
      <c r="J35" s="16" t="s">
        <v>122</v>
      </c>
      <c r="K35" s="5"/>
      <c r="L35" s="5"/>
    </row>
    <row r="36" spans="1:12" ht="25.5" x14ac:dyDescent="0.25">
      <c r="A36" s="7">
        <v>34</v>
      </c>
      <c r="B36" s="9" t="s">
        <v>37</v>
      </c>
      <c r="C36" s="10" t="s">
        <v>60</v>
      </c>
      <c r="D36" s="11" t="s">
        <v>102</v>
      </c>
      <c r="E36" s="7" t="s">
        <v>12</v>
      </c>
      <c r="F36" s="13">
        <v>259.32</v>
      </c>
      <c r="G36" s="14">
        <v>1621.65</v>
      </c>
      <c r="H36" s="15" t="s">
        <v>262</v>
      </c>
      <c r="I36" s="17">
        <v>44316</v>
      </c>
      <c r="J36" s="16" t="s">
        <v>122</v>
      </c>
      <c r="K36" s="5"/>
      <c r="L36" s="5"/>
    </row>
    <row r="37" spans="1:12" ht="25.5" x14ac:dyDescent="0.25">
      <c r="A37" s="7">
        <v>35</v>
      </c>
      <c r="B37" s="9" t="s">
        <v>19</v>
      </c>
      <c r="C37" s="10">
        <v>183</v>
      </c>
      <c r="D37" s="11" t="s">
        <v>103</v>
      </c>
      <c r="E37" s="7" t="s">
        <v>12</v>
      </c>
      <c r="F37" s="13">
        <v>174.44</v>
      </c>
      <c r="G37" s="14">
        <v>719.33</v>
      </c>
      <c r="H37" s="15" t="s">
        <v>262</v>
      </c>
      <c r="I37" s="17">
        <v>44286</v>
      </c>
      <c r="J37" s="16" t="s">
        <v>122</v>
      </c>
      <c r="K37" s="5"/>
      <c r="L37" s="5"/>
    </row>
    <row r="38" spans="1:12" ht="25.5" x14ac:dyDescent="0.25">
      <c r="A38" s="7">
        <v>36</v>
      </c>
      <c r="B38" s="9" t="s">
        <v>33</v>
      </c>
      <c r="C38" s="11" t="s">
        <v>55</v>
      </c>
      <c r="D38" s="11" t="s">
        <v>104</v>
      </c>
      <c r="E38" s="7" t="s">
        <v>12</v>
      </c>
      <c r="F38" s="13">
        <v>132.63</v>
      </c>
      <c r="G38" s="14">
        <v>596.84</v>
      </c>
      <c r="H38" s="15" t="s">
        <v>262</v>
      </c>
      <c r="I38" s="17">
        <v>44316</v>
      </c>
      <c r="J38" s="16" t="s">
        <v>122</v>
      </c>
      <c r="K38" s="5"/>
      <c r="L38" s="5"/>
    </row>
    <row r="39" spans="1:12" ht="25.5" x14ac:dyDescent="0.25">
      <c r="A39" s="7">
        <v>37</v>
      </c>
      <c r="B39" s="9" t="s">
        <v>38</v>
      </c>
      <c r="C39" s="10">
        <v>330</v>
      </c>
      <c r="D39" s="11" t="s">
        <v>105</v>
      </c>
      <c r="E39" s="7" t="s">
        <v>12</v>
      </c>
      <c r="F39" s="13">
        <v>160.5</v>
      </c>
      <c r="G39" s="14">
        <v>513.6</v>
      </c>
      <c r="H39" s="15" t="s">
        <v>262</v>
      </c>
      <c r="I39" s="17">
        <v>44316</v>
      </c>
      <c r="J39" s="16" t="s">
        <v>122</v>
      </c>
      <c r="K39" s="5"/>
      <c r="L39" s="5"/>
    </row>
    <row r="40" spans="1:12" ht="25.5" x14ac:dyDescent="0.25">
      <c r="A40" s="7">
        <v>38</v>
      </c>
      <c r="B40" s="9" t="s">
        <v>37</v>
      </c>
      <c r="C40" s="10" t="s">
        <v>60</v>
      </c>
      <c r="D40" s="11" t="s">
        <v>106</v>
      </c>
      <c r="E40" s="7" t="s">
        <v>12</v>
      </c>
      <c r="F40" s="13">
        <v>56.24</v>
      </c>
      <c r="G40" s="14">
        <v>261.85000000000002</v>
      </c>
      <c r="H40" s="15" t="s">
        <v>262</v>
      </c>
      <c r="I40" s="17">
        <v>44316</v>
      </c>
      <c r="J40" s="16" t="s">
        <v>122</v>
      </c>
      <c r="K40" s="5"/>
      <c r="L40" s="5"/>
    </row>
    <row r="41" spans="1:12" ht="25.5" x14ac:dyDescent="0.25">
      <c r="A41" s="7">
        <v>39</v>
      </c>
      <c r="B41" s="9" t="s">
        <v>25</v>
      </c>
      <c r="C41" s="10" t="s">
        <v>61</v>
      </c>
      <c r="D41" s="11" t="s">
        <v>107</v>
      </c>
      <c r="E41" s="7" t="s">
        <v>12</v>
      </c>
      <c r="F41" s="13">
        <v>241.03</v>
      </c>
      <c r="G41" s="14">
        <v>1232</v>
      </c>
      <c r="H41" s="15" t="s">
        <v>262</v>
      </c>
      <c r="I41" s="17">
        <v>44500</v>
      </c>
      <c r="J41" s="16" t="s">
        <v>122</v>
      </c>
      <c r="K41" s="5"/>
      <c r="L41" s="5"/>
    </row>
    <row r="42" spans="1:12" ht="25.5" x14ac:dyDescent="0.25">
      <c r="A42" s="7">
        <v>40</v>
      </c>
      <c r="B42" s="9" t="s">
        <v>17</v>
      </c>
      <c r="C42" s="12" t="s">
        <v>62</v>
      </c>
      <c r="D42" s="11" t="s">
        <v>108</v>
      </c>
      <c r="E42" s="7" t="s">
        <v>12</v>
      </c>
      <c r="F42" s="13">
        <v>162.51</v>
      </c>
      <c r="G42" s="14">
        <v>1043.27</v>
      </c>
      <c r="H42" s="15" t="s">
        <v>262</v>
      </c>
      <c r="I42" s="17">
        <v>44316</v>
      </c>
      <c r="J42" s="16" t="s">
        <v>122</v>
      </c>
      <c r="K42" s="5"/>
      <c r="L42" s="5"/>
    </row>
    <row r="43" spans="1:12" ht="25.5" x14ac:dyDescent="0.25">
      <c r="A43" s="7">
        <v>41</v>
      </c>
      <c r="B43" s="9" t="s">
        <v>22</v>
      </c>
      <c r="C43" s="10">
        <v>253</v>
      </c>
      <c r="D43" s="11" t="s">
        <v>109</v>
      </c>
      <c r="E43" s="7" t="s">
        <v>12</v>
      </c>
      <c r="F43" s="13">
        <v>60.34</v>
      </c>
      <c r="G43" s="14">
        <v>291.18</v>
      </c>
      <c r="H43" s="15" t="s">
        <v>262</v>
      </c>
      <c r="I43" s="17">
        <v>44316</v>
      </c>
      <c r="J43" s="16" t="s">
        <v>122</v>
      </c>
      <c r="K43" s="5"/>
      <c r="L43" s="5"/>
    </row>
    <row r="44" spans="1:12" ht="25.5" x14ac:dyDescent="0.25">
      <c r="A44" s="7">
        <v>42</v>
      </c>
      <c r="B44" s="9" t="s">
        <v>21</v>
      </c>
      <c r="C44" s="10">
        <v>71</v>
      </c>
      <c r="D44" s="11" t="s">
        <v>110</v>
      </c>
      <c r="E44" s="7" t="s">
        <v>12</v>
      </c>
      <c r="F44" s="13">
        <v>133.61000000000001</v>
      </c>
      <c r="G44" s="14">
        <v>658</v>
      </c>
      <c r="H44" s="15" t="s">
        <v>262</v>
      </c>
      <c r="I44" s="17">
        <v>44316</v>
      </c>
      <c r="J44" s="16" t="s">
        <v>122</v>
      </c>
      <c r="K44" s="5"/>
      <c r="L44" s="5"/>
    </row>
    <row r="45" spans="1:12" ht="25.5" x14ac:dyDescent="0.25">
      <c r="A45" s="7">
        <v>43</v>
      </c>
      <c r="B45" s="9" t="s">
        <v>29</v>
      </c>
      <c r="C45" s="10" t="s">
        <v>63</v>
      </c>
      <c r="D45" s="11" t="s">
        <v>111</v>
      </c>
      <c r="E45" s="7" t="s">
        <v>12</v>
      </c>
      <c r="F45" s="13">
        <v>133.6</v>
      </c>
      <c r="G45" s="14">
        <v>542.41999999999996</v>
      </c>
      <c r="H45" s="15" t="s">
        <v>262</v>
      </c>
      <c r="I45" s="17">
        <v>44316</v>
      </c>
      <c r="J45" s="16" t="s">
        <v>122</v>
      </c>
      <c r="K45" s="5"/>
      <c r="L45" s="5"/>
    </row>
    <row r="46" spans="1:12" x14ac:dyDescent="0.25">
      <c r="A46" s="7">
        <v>44</v>
      </c>
      <c r="B46" s="9" t="s">
        <v>13</v>
      </c>
      <c r="C46" s="12" t="s">
        <v>64</v>
      </c>
      <c r="D46" s="11" t="s">
        <v>112</v>
      </c>
      <c r="E46" s="7" t="s">
        <v>12</v>
      </c>
      <c r="F46" s="13">
        <v>468</v>
      </c>
      <c r="G46" s="14">
        <v>4726</v>
      </c>
      <c r="H46" s="15" t="s">
        <v>121</v>
      </c>
      <c r="I46" s="17">
        <v>44316</v>
      </c>
      <c r="J46" s="16" t="s">
        <v>122</v>
      </c>
      <c r="K46" s="5"/>
      <c r="L46" s="5"/>
    </row>
    <row r="47" spans="1:12" ht="25.5" x14ac:dyDescent="0.25">
      <c r="A47" s="7">
        <v>45</v>
      </c>
      <c r="B47" s="9" t="s">
        <v>14</v>
      </c>
      <c r="C47" s="10" t="s">
        <v>65</v>
      </c>
      <c r="D47" s="11" t="s">
        <v>113</v>
      </c>
      <c r="E47" s="7" t="s">
        <v>12</v>
      </c>
      <c r="F47" s="13">
        <v>503.28</v>
      </c>
      <c r="G47" s="14">
        <v>1290.9000000000001</v>
      </c>
      <c r="H47" s="15" t="s">
        <v>262</v>
      </c>
      <c r="I47" s="17">
        <v>44500</v>
      </c>
      <c r="J47" s="16" t="s">
        <v>122</v>
      </c>
      <c r="K47" s="5"/>
      <c r="L47" s="5"/>
    </row>
    <row r="48" spans="1:12" ht="25.5" x14ac:dyDescent="0.25">
      <c r="A48" s="7">
        <v>46</v>
      </c>
      <c r="B48" s="9" t="s">
        <v>13</v>
      </c>
      <c r="C48" s="10" t="s">
        <v>66</v>
      </c>
      <c r="D48" s="11" t="s">
        <v>114</v>
      </c>
      <c r="E48" s="7" t="s">
        <v>12</v>
      </c>
      <c r="F48" s="13">
        <v>89.02</v>
      </c>
      <c r="G48" s="14">
        <v>1040.3399999999999</v>
      </c>
      <c r="H48" s="15" t="s">
        <v>262</v>
      </c>
      <c r="I48" s="17">
        <v>44377</v>
      </c>
      <c r="J48" s="16" t="s">
        <v>122</v>
      </c>
      <c r="K48" s="5"/>
      <c r="L48" s="5"/>
    </row>
    <row r="49" spans="1:14" ht="25.5" x14ac:dyDescent="0.25">
      <c r="A49" s="7">
        <v>47</v>
      </c>
      <c r="B49" s="9" t="s">
        <v>14</v>
      </c>
      <c r="C49" s="10" t="s">
        <v>67</v>
      </c>
      <c r="D49" s="11" t="s">
        <v>115</v>
      </c>
      <c r="E49" s="7" t="s">
        <v>12</v>
      </c>
      <c r="F49" s="13">
        <v>242.31</v>
      </c>
      <c r="G49" s="14">
        <v>726.93</v>
      </c>
      <c r="H49" s="15" t="s">
        <v>262</v>
      </c>
      <c r="I49" s="17">
        <v>44500</v>
      </c>
      <c r="J49" s="16" t="s">
        <v>122</v>
      </c>
      <c r="K49" s="5"/>
      <c r="L49" s="5"/>
    </row>
    <row r="50" spans="1:14" ht="25.5" x14ac:dyDescent="0.25">
      <c r="A50" s="7">
        <v>48</v>
      </c>
      <c r="B50" s="9" t="s">
        <v>14</v>
      </c>
      <c r="C50" s="10">
        <v>1403</v>
      </c>
      <c r="D50" s="11" t="s">
        <v>116</v>
      </c>
      <c r="E50" s="7" t="s">
        <v>12</v>
      </c>
      <c r="F50" s="13">
        <v>185.79</v>
      </c>
      <c r="G50" s="14">
        <v>557.79</v>
      </c>
      <c r="H50" s="15" t="s">
        <v>262</v>
      </c>
      <c r="I50" s="17">
        <v>44500</v>
      </c>
      <c r="J50" s="16" t="s">
        <v>122</v>
      </c>
      <c r="K50" s="5"/>
      <c r="L50" s="5"/>
    </row>
    <row r="51" spans="1:14" ht="25.5" x14ac:dyDescent="0.25">
      <c r="A51" s="7">
        <v>49</v>
      </c>
      <c r="B51" s="9" t="s">
        <v>14</v>
      </c>
      <c r="C51" s="10">
        <v>1403</v>
      </c>
      <c r="D51" s="11" t="s">
        <v>117</v>
      </c>
      <c r="E51" s="7" t="s">
        <v>12</v>
      </c>
      <c r="F51" s="13">
        <v>150.05000000000001</v>
      </c>
      <c r="G51" s="14">
        <v>450.15</v>
      </c>
      <c r="H51" s="15" t="s">
        <v>262</v>
      </c>
      <c r="I51" s="18">
        <v>44500</v>
      </c>
      <c r="J51" s="16" t="s">
        <v>122</v>
      </c>
      <c r="K51" s="5"/>
      <c r="L51" s="5"/>
    </row>
    <row r="52" spans="1:14" ht="25.5" x14ac:dyDescent="0.25">
      <c r="A52" s="7">
        <v>50</v>
      </c>
      <c r="B52" s="9" t="s">
        <v>27</v>
      </c>
      <c r="C52" s="10">
        <v>408</v>
      </c>
      <c r="D52" s="11" t="s">
        <v>118</v>
      </c>
      <c r="E52" s="7" t="s">
        <v>12</v>
      </c>
      <c r="F52" s="13">
        <v>33.200000000000003</v>
      </c>
      <c r="G52" s="14">
        <v>149.4</v>
      </c>
      <c r="H52" s="15" t="s">
        <v>262</v>
      </c>
      <c r="I52" s="17">
        <v>44500</v>
      </c>
      <c r="J52" s="16" t="s">
        <v>122</v>
      </c>
      <c r="K52" s="5"/>
      <c r="L52" s="5"/>
    </row>
    <row r="53" spans="1:14" ht="25.5" x14ac:dyDescent="0.25">
      <c r="A53" s="7">
        <v>51</v>
      </c>
      <c r="B53" s="9" t="s">
        <v>29</v>
      </c>
      <c r="C53" s="10">
        <v>72</v>
      </c>
      <c r="D53" s="11" t="s">
        <v>118</v>
      </c>
      <c r="E53" s="7" t="s">
        <v>12</v>
      </c>
      <c r="F53" s="13">
        <v>46</v>
      </c>
      <c r="G53" s="14">
        <v>205.62</v>
      </c>
      <c r="H53" s="15" t="s">
        <v>262</v>
      </c>
      <c r="I53" s="17">
        <v>44500</v>
      </c>
      <c r="J53" s="16" t="s">
        <v>122</v>
      </c>
      <c r="K53" s="5"/>
      <c r="L53" s="5"/>
    </row>
    <row r="54" spans="1:14" ht="25.5" x14ac:dyDescent="0.25">
      <c r="A54" s="7">
        <v>52</v>
      </c>
      <c r="B54" s="9" t="s">
        <v>17</v>
      </c>
      <c r="C54" s="10">
        <v>54</v>
      </c>
      <c r="D54" s="11" t="s">
        <v>119</v>
      </c>
      <c r="E54" s="7" t="s">
        <v>12</v>
      </c>
      <c r="F54" s="13">
        <v>50.51</v>
      </c>
      <c r="G54" s="14">
        <v>348.16</v>
      </c>
      <c r="H54" s="15" t="s">
        <v>262</v>
      </c>
      <c r="I54" s="17">
        <v>44316</v>
      </c>
      <c r="J54" s="16" t="s">
        <v>122</v>
      </c>
      <c r="K54" s="5"/>
      <c r="L54" s="5"/>
    </row>
    <row r="55" spans="1:14" ht="25.5" x14ac:dyDescent="0.25">
      <c r="A55" s="7">
        <v>53</v>
      </c>
      <c r="B55" s="9" t="s">
        <v>36</v>
      </c>
      <c r="C55" s="10" t="s">
        <v>68</v>
      </c>
      <c r="D55" s="11" t="s">
        <v>120</v>
      </c>
      <c r="E55" s="7" t="s">
        <v>12</v>
      </c>
      <c r="F55" s="13">
        <v>101.97</v>
      </c>
      <c r="G55" s="14">
        <v>391.22</v>
      </c>
      <c r="H55" s="15" t="s">
        <v>262</v>
      </c>
      <c r="I55" s="17">
        <v>44500</v>
      </c>
      <c r="J55" s="16" t="s">
        <v>122</v>
      </c>
      <c r="K55" s="5"/>
      <c r="L55" s="5"/>
    </row>
    <row r="56" spans="1:14" x14ac:dyDescent="0.25">
      <c r="A56" s="50" t="s">
        <v>261</v>
      </c>
      <c r="B56" s="46"/>
      <c r="C56" s="46"/>
      <c r="D56" s="46"/>
      <c r="E56" s="46"/>
      <c r="F56" s="46"/>
      <c r="G56" s="46"/>
      <c r="H56" s="46"/>
      <c r="I56" s="46"/>
      <c r="J56" s="47"/>
      <c r="K56" s="42">
        <f>SUM(K3:K55)</f>
        <v>0</v>
      </c>
      <c r="L56" s="42">
        <f>SUM(L3:L55)</f>
        <v>0</v>
      </c>
    </row>
    <row r="57" spans="1:14" ht="15.75" x14ac:dyDescent="0.25">
      <c r="A57" s="55" t="s">
        <v>124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19"/>
      <c r="N57" s="19"/>
    </row>
    <row r="58" spans="1:14" ht="25.5" x14ac:dyDescent="0.25">
      <c r="A58" s="21">
        <v>54</v>
      </c>
      <c r="B58" s="20" t="s">
        <v>15</v>
      </c>
      <c r="C58" s="20" t="s">
        <v>125</v>
      </c>
      <c r="D58" s="22" t="s">
        <v>128</v>
      </c>
      <c r="E58" s="7" t="s">
        <v>130</v>
      </c>
      <c r="F58" s="24">
        <v>875.66</v>
      </c>
      <c r="G58" s="24">
        <v>2832.8</v>
      </c>
      <c r="H58" s="17" t="s">
        <v>121</v>
      </c>
      <c r="I58" s="17">
        <v>44286</v>
      </c>
      <c r="J58" s="7" t="s">
        <v>122</v>
      </c>
      <c r="K58" s="5"/>
      <c r="L58" s="5"/>
    </row>
    <row r="59" spans="1:14" ht="30" x14ac:dyDescent="0.25">
      <c r="A59" s="21">
        <v>55</v>
      </c>
      <c r="B59" s="20" t="s">
        <v>15</v>
      </c>
      <c r="C59" s="20" t="s">
        <v>126</v>
      </c>
      <c r="D59" s="22" t="s">
        <v>127</v>
      </c>
      <c r="E59" s="7" t="s">
        <v>130</v>
      </c>
      <c r="F59" s="24">
        <v>140</v>
      </c>
      <c r="G59" s="24">
        <v>532</v>
      </c>
      <c r="H59" s="45" t="s">
        <v>262</v>
      </c>
      <c r="I59" s="17">
        <v>44286</v>
      </c>
      <c r="J59" s="7" t="s">
        <v>122</v>
      </c>
      <c r="K59" s="5"/>
      <c r="L59" s="5"/>
    </row>
    <row r="60" spans="1:14" x14ac:dyDescent="0.25">
      <c r="A60" s="50" t="s">
        <v>261</v>
      </c>
      <c r="B60" s="46"/>
      <c r="C60" s="46"/>
      <c r="D60" s="46"/>
      <c r="E60" s="46"/>
      <c r="F60" s="46"/>
      <c r="G60" s="46"/>
      <c r="H60" s="46"/>
      <c r="I60" s="46"/>
      <c r="J60" s="47"/>
      <c r="K60" s="42">
        <f>SUM(K58:K59)</f>
        <v>0</v>
      </c>
      <c r="L60" s="42">
        <f>SUM(L58:L59)</f>
        <v>0</v>
      </c>
    </row>
    <row r="61" spans="1:14" ht="15.75" x14ac:dyDescent="0.25">
      <c r="A61" s="49" t="s">
        <v>263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25"/>
      <c r="N61" s="25"/>
    </row>
    <row r="62" spans="1:14" ht="38.25" x14ac:dyDescent="0.25">
      <c r="A62" s="21">
        <v>56</v>
      </c>
      <c r="B62" s="26" t="s">
        <v>131</v>
      </c>
      <c r="C62" s="27" t="s">
        <v>132</v>
      </c>
      <c r="D62" s="27" t="s">
        <v>133</v>
      </c>
      <c r="E62" s="27" t="s">
        <v>134</v>
      </c>
      <c r="F62" s="28">
        <v>387.32</v>
      </c>
      <c r="G62" s="28">
        <v>2168.9899999999998</v>
      </c>
      <c r="H62" s="27" t="s">
        <v>121</v>
      </c>
      <c r="I62" s="17">
        <v>44316</v>
      </c>
      <c r="J62" s="7" t="s">
        <v>122</v>
      </c>
      <c r="K62" s="5"/>
      <c r="L62" s="5"/>
    </row>
    <row r="63" spans="1:14" x14ac:dyDescent="0.25">
      <c r="A63" s="50" t="s">
        <v>261</v>
      </c>
      <c r="B63" s="46"/>
      <c r="C63" s="46"/>
      <c r="D63" s="46"/>
      <c r="E63" s="46"/>
      <c r="F63" s="46"/>
      <c r="G63" s="46"/>
      <c r="H63" s="46"/>
      <c r="I63" s="46"/>
      <c r="J63" s="47"/>
      <c r="K63" s="42">
        <f>SUM(K62)</f>
        <v>0</v>
      </c>
      <c r="L63" s="42">
        <f>SUM(L62)</f>
        <v>0</v>
      </c>
    </row>
    <row r="64" spans="1:14" ht="15.75" x14ac:dyDescent="0.25">
      <c r="A64" s="55" t="s">
        <v>135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25"/>
      <c r="N64" s="25"/>
    </row>
    <row r="65" spans="1:14" ht="51" x14ac:dyDescent="0.25">
      <c r="A65" s="7">
        <v>57</v>
      </c>
      <c r="B65" s="26" t="s">
        <v>14</v>
      </c>
      <c r="C65" s="7" t="s">
        <v>48</v>
      </c>
      <c r="D65" s="7" t="s">
        <v>136</v>
      </c>
      <c r="E65" s="7" t="s">
        <v>137</v>
      </c>
      <c r="F65" s="24">
        <v>1790.5</v>
      </c>
      <c r="G65" s="24">
        <v>10513.95</v>
      </c>
      <c r="H65" s="22" t="s">
        <v>138</v>
      </c>
      <c r="I65" s="29" t="s">
        <v>218</v>
      </c>
      <c r="J65" s="30" t="s">
        <v>140</v>
      </c>
      <c r="K65" s="5"/>
      <c r="L65" s="5"/>
    </row>
    <row r="66" spans="1:14" x14ac:dyDescent="0.25">
      <c r="A66" s="50" t="s">
        <v>261</v>
      </c>
      <c r="B66" s="46"/>
      <c r="C66" s="46"/>
      <c r="D66" s="46"/>
      <c r="E66" s="46"/>
      <c r="F66" s="46"/>
      <c r="G66" s="46"/>
      <c r="H66" s="46"/>
      <c r="I66" s="46"/>
      <c r="J66" s="47"/>
      <c r="K66" s="42">
        <f>SUM(K65)</f>
        <v>0</v>
      </c>
      <c r="L66" s="42">
        <f>SUM(L65)</f>
        <v>0</v>
      </c>
    </row>
    <row r="67" spans="1:14" ht="15.75" x14ac:dyDescent="0.25">
      <c r="A67" s="49" t="s">
        <v>141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25"/>
      <c r="N67" s="25"/>
    </row>
    <row r="68" spans="1:14" ht="38.25" x14ac:dyDescent="0.25">
      <c r="A68" s="7">
        <v>58</v>
      </c>
      <c r="B68" s="26" t="s">
        <v>14</v>
      </c>
      <c r="C68" s="26">
        <v>225</v>
      </c>
      <c r="D68" s="27" t="s">
        <v>142</v>
      </c>
      <c r="E68" s="27" t="s">
        <v>143</v>
      </c>
      <c r="F68" s="28">
        <v>830</v>
      </c>
      <c r="G68" s="28">
        <v>3890</v>
      </c>
      <c r="H68" s="27" t="s">
        <v>123</v>
      </c>
      <c r="I68" s="31">
        <v>44500</v>
      </c>
      <c r="J68" s="26" t="s">
        <v>122</v>
      </c>
      <c r="K68" s="5"/>
      <c r="L68" s="5"/>
    </row>
    <row r="69" spans="1:14" x14ac:dyDescent="0.25">
      <c r="A69" s="50" t="s">
        <v>261</v>
      </c>
      <c r="B69" s="46"/>
      <c r="C69" s="46"/>
      <c r="D69" s="46"/>
      <c r="E69" s="46"/>
      <c r="F69" s="46"/>
      <c r="G69" s="46"/>
      <c r="H69" s="46"/>
      <c r="I69" s="46"/>
      <c r="J69" s="47"/>
      <c r="K69" s="42">
        <f>SUM(K68)</f>
        <v>0</v>
      </c>
      <c r="L69" s="42">
        <f>SUM(L68)</f>
        <v>0</v>
      </c>
    </row>
    <row r="70" spans="1:14" ht="15.75" x14ac:dyDescent="0.25">
      <c r="A70" s="49" t="s">
        <v>144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25"/>
      <c r="N70" s="25"/>
    </row>
    <row r="71" spans="1:14" ht="25.5" x14ac:dyDescent="0.25">
      <c r="A71" s="7">
        <v>59</v>
      </c>
      <c r="B71" s="20" t="s">
        <v>14</v>
      </c>
      <c r="C71" s="20">
        <v>1403</v>
      </c>
      <c r="D71" s="22" t="s">
        <v>145</v>
      </c>
      <c r="E71" s="22" t="s">
        <v>146</v>
      </c>
      <c r="F71" s="24">
        <v>1181.4000000000001</v>
      </c>
      <c r="G71" s="24">
        <v>4347.1499999999996</v>
      </c>
      <c r="H71" s="22" t="s">
        <v>262</v>
      </c>
      <c r="I71" s="32">
        <v>44377</v>
      </c>
      <c r="J71" s="20" t="s">
        <v>122</v>
      </c>
      <c r="K71" s="5"/>
      <c r="L71" s="5"/>
    </row>
    <row r="72" spans="1:14" x14ac:dyDescent="0.25">
      <c r="A72" s="50" t="s">
        <v>261</v>
      </c>
      <c r="B72" s="46"/>
      <c r="C72" s="46"/>
      <c r="D72" s="46"/>
      <c r="E72" s="46"/>
      <c r="F72" s="46"/>
      <c r="G72" s="46"/>
      <c r="H72" s="46"/>
      <c r="I72" s="46"/>
      <c r="J72" s="47"/>
      <c r="K72" s="42">
        <f>SUM(K71)</f>
        <v>0</v>
      </c>
      <c r="L72" s="42">
        <f>SUM(L71)</f>
        <v>0</v>
      </c>
    </row>
    <row r="73" spans="1:14" ht="15.75" x14ac:dyDescent="0.25">
      <c r="A73" s="49" t="s">
        <v>156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25"/>
      <c r="N73" s="25"/>
    </row>
    <row r="74" spans="1:14" ht="38.25" x14ac:dyDescent="0.25">
      <c r="A74" s="7">
        <v>60</v>
      </c>
      <c r="B74" s="20" t="s">
        <v>14</v>
      </c>
      <c r="C74" s="26" t="s">
        <v>157</v>
      </c>
      <c r="D74" s="27" t="s">
        <v>158</v>
      </c>
      <c r="E74" s="27" t="s">
        <v>159</v>
      </c>
      <c r="F74" s="24">
        <v>1724.38</v>
      </c>
      <c r="G74" s="24">
        <v>5655</v>
      </c>
      <c r="H74" s="22" t="s">
        <v>121</v>
      </c>
      <c r="I74" s="33">
        <v>44377</v>
      </c>
      <c r="J74" s="20" t="s">
        <v>122</v>
      </c>
      <c r="K74" s="5"/>
      <c r="L74" s="5"/>
    </row>
    <row r="75" spans="1:14" ht="38.25" x14ac:dyDescent="0.25">
      <c r="A75" s="7">
        <v>61</v>
      </c>
      <c r="B75" s="20" t="s">
        <v>14</v>
      </c>
      <c r="C75" s="26" t="s">
        <v>157</v>
      </c>
      <c r="D75" s="27" t="s">
        <v>161</v>
      </c>
      <c r="E75" s="27" t="s">
        <v>159</v>
      </c>
      <c r="F75" s="24" t="s">
        <v>162</v>
      </c>
      <c r="G75" s="24" t="s">
        <v>162</v>
      </c>
      <c r="H75" s="22" t="s">
        <v>121</v>
      </c>
      <c r="I75" s="33">
        <v>44377</v>
      </c>
      <c r="J75" s="20" t="s">
        <v>122</v>
      </c>
      <c r="K75" s="5"/>
      <c r="L75" s="5"/>
    </row>
    <row r="76" spans="1:14" x14ac:dyDescent="0.25">
      <c r="A76" s="50" t="s">
        <v>261</v>
      </c>
      <c r="B76" s="46"/>
      <c r="C76" s="46"/>
      <c r="D76" s="46"/>
      <c r="E76" s="46"/>
      <c r="F76" s="46"/>
      <c r="G76" s="46"/>
      <c r="H76" s="46"/>
      <c r="I76" s="46"/>
      <c r="J76" s="47"/>
      <c r="K76" s="42">
        <f>SUM(K74:K75)</f>
        <v>0</v>
      </c>
      <c r="L76" s="42">
        <f>SUM(L74:L75)</f>
        <v>0</v>
      </c>
    </row>
    <row r="77" spans="1:14" ht="15.75" x14ac:dyDescent="0.25">
      <c r="A77" s="49" t="s">
        <v>163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25"/>
      <c r="N77" s="25"/>
    </row>
    <row r="78" spans="1:14" ht="51" x14ac:dyDescent="0.25">
      <c r="A78" s="7">
        <v>62</v>
      </c>
      <c r="B78" s="26" t="s">
        <v>164</v>
      </c>
      <c r="C78" s="26">
        <v>350</v>
      </c>
      <c r="D78" s="27" t="s">
        <v>158</v>
      </c>
      <c r="E78" s="27" t="s">
        <v>165</v>
      </c>
      <c r="F78" s="28">
        <v>1269.0999999999999</v>
      </c>
      <c r="G78" s="28">
        <v>6095</v>
      </c>
      <c r="H78" s="27" t="s">
        <v>121</v>
      </c>
      <c r="I78" s="29" t="s">
        <v>218</v>
      </c>
      <c r="J78" s="30" t="s">
        <v>140</v>
      </c>
      <c r="K78" s="5"/>
      <c r="L78" s="5"/>
    </row>
    <row r="79" spans="1:14" x14ac:dyDescent="0.25">
      <c r="A79" s="7">
        <v>63</v>
      </c>
      <c r="B79" s="26" t="s">
        <v>164</v>
      </c>
      <c r="C79" s="26">
        <v>350</v>
      </c>
      <c r="D79" s="27" t="s">
        <v>161</v>
      </c>
      <c r="E79" s="27" t="s">
        <v>166</v>
      </c>
      <c r="F79" s="28" t="s">
        <v>162</v>
      </c>
      <c r="G79" s="28" t="s">
        <v>167</v>
      </c>
      <c r="H79" s="27" t="s">
        <v>121</v>
      </c>
      <c r="I79" s="34">
        <v>44286</v>
      </c>
      <c r="J79" s="26" t="s">
        <v>122</v>
      </c>
      <c r="K79" s="5"/>
      <c r="L79" s="5"/>
    </row>
    <row r="80" spans="1:14" x14ac:dyDescent="0.25">
      <c r="A80" s="50" t="s">
        <v>261</v>
      </c>
      <c r="B80" s="46"/>
      <c r="C80" s="46"/>
      <c r="D80" s="46"/>
      <c r="E80" s="46"/>
      <c r="F80" s="46"/>
      <c r="G80" s="46"/>
      <c r="H80" s="46"/>
      <c r="I80" s="46"/>
      <c r="J80" s="47"/>
      <c r="K80" s="42">
        <f>SUM(K78:K79)</f>
        <v>0</v>
      </c>
      <c r="L80" s="42">
        <f>SUM(L78:L79)</f>
        <v>0</v>
      </c>
    </row>
    <row r="81" spans="1:14" ht="15.75" x14ac:dyDescent="0.25">
      <c r="A81" s="49" t="s">
        <v>168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25"/>
      <c r="N81" s="25"/>
    </row>
    <row r="82" spans="1:14" ht="51" x14ac:dyDescent="0.25">
      <c r="A82" s="7">
        <v>64</v>
      </c>
      <c r="B82" s="20" t="s">
        <v>14</v>
      </c>
      <c r="C82" s="20">
        <v>726</v>
      </c>
      <c r="D82" s="22" t="s">
        <v>158</v>
      </c>
      <c r="E82" s="22" t="s">
        <v>169</v>
      </c>
      <c r="F82" s="24">
        <v>746</v>
      </c>
      <c r="G82" s="24">
        <v>4220</v>
      </c>
      <c r="H82" s="22" t="s">
        <v>262</v>
      </c>
      <c r="I82" s="29" t="s">
        <v>218</v>
      </c>
      <c r="J82" s="30" t="s">
        <v>170</v>
      </c>
      <c r="K82" s="5"/>
      <c r="L82" s="5"/>
    </row>
    <row r="83" spans="1:14" x14ac:dyDescent="0.25">
      <c r="A83" s="7">
        <v>65</v>
      </c>
      <c r="B83" s="20" t="s">
        <v>14</v>
      </c>
      <c r="C83" s="20">
        <v>726</v>
      </c>
      <c r="D83" s="22" t="s">
        <v>161</v>
      </c>
      <c r="E83" s="22" t="s">
        <v>171</v>
      </c>
      <c r="F83" s="24" t="s">
        <v>162</v>
      </c>
      <c r="G83" s="24" t="s">
        <v>162</v>
      </c>
      <c r="H83" s="22" t="s">
        <v>172</v>
      </c>
      <c r="I83" s="33">
        <v>44408</v>
      </c>
      <c r="J83" s="20" t="s">
        <v>122</v>
      </c>
      <c r="K83" s="5"/>
      <c r="L83" s="5"/>
    </row>
    <row r="84" spans="1:14" x14ac:dyDescent="0.25">
      <c r="A84" s="50" t="s">
        <v>261</v>
      </c>
      <c r="B84" s="46"/>
      <c r="C84" s="46"/>
      <c r="D84" s="46"/>
      <c r="E84" s="46"/>
      <c r="F84" s="46"/>
      <c r="G84" s="46"/>
      <c r="H84" s="46"/>
      <c r="I84" s="46"/>
      <c r="J84" s="47"/>
      <c r="K84" s="42">
        <f>SUM(K82:K83)</f>
        <v>0</v>
      </c>
      <c r="L84" s="42">
        <f>SUM(L82:L83)</f>
        <v>0</v>
      </c>
    </row>
    <row r="85" spans="1:14" ht="15.75" x14ac:dyDescent="0.25">
      <c r="A85" s="52" t="s">
        <v>173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4"/>
      <c r="M85" s="25"/>
      <c r="N85" s="25"/>
    </row>
    <row r="86" spans="1:14" ht="51" x14ac:dyDescent="0.25">
      <c r="A86" s="7">
        <v>66</v>
      </c>
      <c r="B86" s="26" t="s">
        <v>14</v>
      </c>
      <c r="C86" s="26" t="s">
        <v>174</v>
      </c>
      <c r="D86" s="27" t="s">
        <v>158</v>
      </c>
      <c r="E86" s="27" t="s">
        <v>175</v>
      </c>
      <c r="F86" s="28">
        <v>1252.5999999999999</v>
      </c>
      <c r="G86" s="28">
        <v>5084.8</v>
      </c>
      <c r="H86" s="27" t="s">
        <v>172</v>
      </c>
      <c r="I86" s="29" t="s">
        <v>218</v>
      </c>
      <c r="J86" s="30" t="s">
        <v>176</v>
      </c>
      <c r="K86" s="5"/>
      <c r="L86" s="5"/>
    </row>
    <row r="87" spans="1:14" x14ac:dyDescent="0.25">
      <c r="A87" s="7">
        <v>67</v>
      </c>
      <c r="B87" s="26" t="s">
        <v>14</v>
      </c>
      <c r="C87" s="26" t="s">
        <v>174</v>
      </c>
      <c r="D87" s="27" t="s">
        <v>161</v>
      </c>
      <c r="E87" s="27" t="s">
        <v>175</v>
      </c>
      <c r="F87" s="28" t="s">
        <v>162</v>
      </c>
      <c r="G87" s="28" t="s">
        <v>162</v>
      </c>
      <c r="H87" s="27" t="s">
        <v>121</v>
      </c>
      <c r="I87" s="34">
        <v>44408</v>
      </c>
      <c r="J87" s="26" t="s">
        <v>122</v>
      </c>
      <c r="K87" s="5"/>
      <c r="L87" s="5"/>
    </row>
    <row r="88" spans="1:14" x14ac:dyDescent="0.25">
      <c r="A88" s="51" t="s">
        <v>261</v>
      </c>
      <c r="B88" s="51"/>
      <c r="C88" s="51"/>
      <c r="D88" s="51"/>
      <c r="E88" s="51"/>
      <c r="F88" s="51"/>
      <c r="G88" s="51"/>
      <c r="H88" s="51"/>
      <c r="I88" s="51"/>
      <c r="J88" s="51"/>
      <c r="K88" s="42">
        <f>SUM(K86:K87)</f>
        <v>0</v>
      </c>
      <c r="L88" s="42">
        <f>SUM(L86:L87)</f>
        <v>0</v>
      </c>
    </row>
    <row r="89" spans="1:14" ht="15.75" x14ac:dyDescent="0.25">
      <c r="A89" s="52" t="s">
        <v>177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4"/>
      <c r="M89" s="25"/>
      <c r="N89" s="25"/>
    </row>
    <row r="90" spans="1:14" ht="51" x14ac:dyDescent="0.25">
      <c r="A90" s="7">
        <v>68</v>
      </c>
      <c r="B90" s="20" t="s">
        <v>14</v>
      </c>
      <c r="C90" s="20" t="s">
        <v>178</v>
      </c>
      <c r="D90" s="22" t="s">
        <v>179</v>
      </c>
      <c r="E90" s="22" t="s">
        <v>180</v>
      </c>
      <c r="F90" s="24">
        <v>1510.6</v>
      </c>
      <c r="G90" s="24">
        <v>8868.85</v>
      </c>
      <c r="H90" s="22" t="s">
        <v>121</v>
      </c>
      <c r="I90" s="29" t="s">
        <v>218</v>
      </c>
      <c r="J90" s="30" t="s">
        <v>181</v>
      </c>
      <c r="K90" s="5"/>
      <c r="L90" s="5"/>
    </row>
    <row r="91" spans="1:14" ht="51" x14ac:dyDescent="0.25">
      <c r="A91" s="7">
        <v>69</v>
      </c>
      <c r="B91" s="20" t="s">
        <v>14</v>
      </c>
      <c r="C91" s="20" t="s">
        <v>178</v>
      </c>
      <c r="D91" s="22" t="s">
        <v>182</v>
      </c>
      <c r="E91" s="22" t="s">
        <v>183</v>
      </c>
      <c r="F91" s="24">
        <v>3656.29</v>
      </c>
      <c r="G91" s="24">
        <v>14815.69</v>
      </c>
      <c r="H91" s="22" t="s">
        <v>121</v>
      </c>
      <c r="I91" s="29" t="s">
        <v>218</v>
      </c>
      <c r="J91" s="30" t="s">
        <v>181</v>
      </c>
      <c r="K91" s="5"/>
      <c r="L91" s="5"/>
    </row>
    <row r="92" spans="1:14" ht="51" x14ac:dyDescent="0.25">
      <c r="A92" s="7">
        <v>70</v>
      </c>
      <c r="B92" s="20" t="s">
        <v>14</v>
      </c>
      <c r="C92" s="20" t="s">
        <v>178</v>
      </c>
      <c r="D92" s="22" t="s">
        <v>184</v>
      </c>
      <c r="E92" s="22" t="s">
        <v>183</v>
      </c>
      <c r="F92" s="24">
        <v>1703.8</v>
      </c>
      <c r="G92" s="24">
        <v>6928.3</v>
      </c>
      <c r="H92" s="22" t="s">
        <v>121</v>
      </c>
      <c r="I92" s="29" t="s">
        <v>218</v>
      </c>
      <c r="J92" s="30" t="s">
        <v>181</v>
      </c>
      <c r="K92" s="5"/>
      <c r="L92" s="5"/>
    </row>
    <row r="93" spans="1:14" ht="51" x14ac:dyDescent="0.25">
      <c r="A93" s="7">
        <v>71</v>
      </c>
      <c r="B93" s="20" t="s">
        <v>14</v>
      </c>
      <c r="C93" s="20" t="s">
        <v>178</v>
      </c>
      <c r="D93" s="22" t="s">
        <v>185</v>
      </c>
      <c r="E93" s="22" t="s">
        <v>183</v>
      </c>
      <c r="F93" s="24">
        <v>1278.75</v>
      </c>
      <c r="G93" s="24">
        <v>11550</v>
      </c>
      <c r="H93" s="22" t="s">
        <v>121</v>
      </c>
      <c r="I93" s="29" t="s">
        <v>218</v>
      </c>
      <c r="J93" s="30" t="s">
        <v>181</v>
      </c>
      <c r="K93" s="5"/>
      <c r="L93" s="5"/>
    </row>
    <row r="94" spans="1:14" ht="51" x14ac:dyDescent="0.25">
      <c r="A94" s="7">
        <v>72</v>
      </c>
      <c r="B94" s="20" t="s">
        <v>14</v>
      </c>
      <c r="C94" s="20" t="s">
        <v>186</v>
      </c>
      <c r="D94" s="22" t="s">
        <v>187</v>
      </c>
      <c r="E94" s="22" t="s">
        <v>188</v>
      </c>
      <c r="F94" s="61">
        <v>2218.08</v>
      </c>
      <c r="G94" s="61">
        <v>8328</v>
      </c>
      <c r="H94" s="22" t="s">
        <v>121</v>
      </c>
      <c r="I94" s="29" t="s">
        <v>218</v>
      </c>
      <c r="J94" s="30" t="s">
        <v>181</v>
      </c>
      <c r="K94" s="5"/>
      <c r="L94" s="5"/>
    </row>
    <row r="95" spans="1:14" ht="51" x14ac:dyDescent="0.25">
      <c r="A95" s="7">
        <v>73</v>
      </c>
      <c r="B95" s="20" t="s">
        <v>14</v>
      </c>
      <c r="C95" s="20" t="s">
        <v>186</v>
      </c>
      <c r="D95" s="22" t="s">
        <v>189</v>
      </c>
      <c r="E95" s="22" t="s">
        <v>188</v>
      </c>
      <c r="F95" s="62"/>
      <c r="G95" s="62"/>
      <c r="H95" s="22" t="s">
        <v>121</v>
      </c>
      <c r="I95" s="29" t="s">
        <v>218</v>
      </c>
      <c r="J95" s="30" t="s">
        <v>181</v>
      </c>
      <c r="K95" s="5"/>
      <c r="L95" s="5"/>
    </row>
    <row r="96" spans="1:14" ht="51" x14ac:dyDescent="0.25">
      <c r="A96" s="7">
        <v>74</v>
      </c>
      <c r="B96" s="20" t="s">
        <v>14</v>
      </c>
      <c r="C96" s="20" t="s">
        <v>186</v>
      </c>
      <c r="D96" s="22" t="s">
        <v>190</v>
      </c>
      <c r="E96" s="22" t="s">
        <v>188</v>
      </c>
      <c r="F96" s="63"/>
      <c r="G96" s="63"/>
      <c r="H96" s="22" t="s">
        <v>121</v>
      </c>
      <c r="I96" s="29" t="s">
        <v>218</v>
      </c>
      <c r="J96" s="30" t="s">
        <v>181</v>
      </c>
      <c r="K96" s="5"/>
      <c r="L96" s="5"/>
    </row>
    <row r="97" spans="1:14" ht="25.5" x14ac:dyDescent="0.25">
      <c r="A97" s="7">
        <v>75</v>
      </c>
      <c r="B97" s="20" t="s">
        <v>14</v>
      </c>
      <c r="C97" s="20" t="s">
        <v>186</v>
      </c>
      <c r="D97" s="20" t="s">
        <v>191</v>
      </c>
      <c r="E97" s="22" t="s">
        <v>188</v>
      </c>
      <c r="F97" s="24" t="s">
        <v>162</v>
      </c>
      <c r="G97" s="24" t="s">
        <v>162</v>
      </c>
      <c r="H97" s="22" t="s">
        <v>121</v>
      </c>
      <c r="I97" s="22" t="s">
        <v>160</v>
      </c>
      <c r="J97" s="20" t="s">
        <v>122</v>
      </c>
      <c r="K97" s="5"/>
      <c r="L97" s="5"/>
    </row>
    <row r="98" spans="1:14" ht="51" x14ac:dyDescent="0.25">
      <c r="A98" s="7">
        <v>76</v>
      </c>
      <c r="B98" s="20" t="s">
        <v>14</v>
      </c>
      <c r="C98" s="20" t="s">
        <v>178</v>
      </c>
      <c r="D98" s="22" t="s">
        <v>192</v>
      </c>
      <c r="E98" s="22" t="s">
        <v>193</v>
      </c>
      <c r="F98" s="24">
        <v>186.74</v>
      </c>
      <c r="G98" s="24">
        <v>1121.1500000000001</v>
      </c>
      <c r="H98" s="22" t="s">
        <v>121</v>
      </c>
      <c r="I98" s="29" t="s">
        <v>219</v>
      </c>
      <c r="J98" s="30" t="s">
        <v>181</v>
      </c>
      <c r="K98" s="5"/>
      <c r="L98" s="5"/>
    </row>
    <row r="99" spans="1:14" x14ac:dyDescent="0.25">
      <c r="A99" s="50" t="s">
        <v>261</v>
      </c>
      <c r="B99" s="46"/>
      <c r="C99" s="46"/>
      <c r="D99" s="46"/>
      <c r="E99" s="46"/>
      <c r="F99" s="46"/>
      <c r="G99" s="46"/>
      <c r="H99" s="46"/>
      <c r="I99" s="46"/>
      <c r="J99" s="47"/>
      <c r="K99" s="42">
        <f>SUM(K90:K98)</f>
        <v>0</v>
      </c>
      <c r="L99" s="42">
        <f>SUM(L90:L98)</f>
        <v>0</v>
      </c>
    </row>
    <row r="100" spans="1:14" ht="15.75" x14ac:dyDescent="0.25">
      <c r="A100" s="49" t="s">
        <v>194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25"/>
      <c r="N100" s="25"/>
    </row>
    <row r="101" spans="1:14" ht="51" x14ac:dyDescent="0.25">
      <c r="A101" s="7">
        <v>77</v>
      </c>
      <c r="B101" s="26" t="s">
        <v>30</v>
      </c>
      <c r="C101" s="27" t="s">
        <v>195</v>
      </c>
      <c r="D101" s="27" t="s">
        <v>196</v>
      </c>
      <c r="E101" s="27" t="s">
        <v>197</v>
      </c>
      <c r="F101" s="28">
        <v>1319.9</v>
      </c>
      <c r="G101" s="28">
        <v>5972.29</v>
      </c>
      <c r="H101" s="27" t="s">
        <v>121</v>
      </c>
      <c r="I101" s="29" t="s">
        <v>139</v>
      </c>
      <c r="J101" s="30" t="s">
        <v>140</v>
      </c>
      <c r="K101" s="5"/>
      <c r="L101" s="5"/>
    </row>
    <row r="102" spans="1:14" ht="38.25" x14ac:dyDescent="0.25">
      <c r="A102" s="7">
        <v>78</v>
      </c>
      <c r="B102" s="26" t="s">
        <v>30</v>
      </c>
      <c r="C102" s="27" t="s">
        <v>198</v>
      </c>
      <c r="D102" s="27" t="s">
        <v>161</v>
      </c>
      <c r="E102" s="27" t="s">
        <v>197</v>
      </c>
      <c r="F102" s="28" t="s">
        <v>162</v>
      </c>
      <c r="G102" s="28" t="s">
        <v>162</v>
      </c>
      <c r="H102" s="27" t="s">
        <v>121</v>
      </c>
      <c r="I102" s="34">
        <v>44469</v>
      </c>
      <c r="J102" s="26" t="s">
        <v>122</v>
      </c>
      <c r="K102" s="5"/>
      <c r="L102" s="5"/>
    </row>
    <row r="103" spans="1:14" ht="38.25" x14ac:dyDescent="0.25">
      <c r="A103" s="7">
        <v>79</v>
      </c>
      <c r="B103" s="26" t="s">
        <v>30</v>
      </c>
      <c r="C103" s="27" t="s">
        <v>199</v>
      </c>
      <c r="D103" s="27" t="s">
        <v>191</v>
      </c>
      <c r="E103" s="27" t="s">
        <v>197</v>
      </c>
      <c r="F103" s="28" t="s">
        <v>162</v>
      </c>
      <c r="G103" s="28" t="s">
        <v>162</v>
      </c>
      <c r="H103" s="27" t="s">
        <v>121</v>
      </c>
      <c r="I103" s="34">
        <v>44469</v>
      </c>
      <c r="J103" s="26" t="s">
        <v>122</v>
      </c>
      <c r="K103" s="5"/>
      <c r="L103" s="5"/>
    </row>
    <row r="104" spans="1:14" x14ac:dyDescent="0.25">
      <c r="A104" s="50" t="s">
        <v>261</v>
      </c>
      <c r="B104" s="46"/>
      <c r="C104" s="46"/>
      <c r="D104" s="46"/>
      <c r="E104" s="46"/>
      <c r="F104" s="46"/>
      <c r="G104" s="46"/>
      <c r="H104" s="46"/>
      <c r="I104" s="46"/>
      <c r="J104" s="47"/>
      <c r="K104" s="42">
        <f>SUM(K101:K103)</f>
        <v>0</v>
      </c>
      <c r="L104" s="42">
        <f>SUM(L101:L103)</f>
        <v>0</v>
      </c>
    </row>
    <row r="105" spans="1:14" ht="15.75" x14ac:dyDescent="0.25">
      <c r="A105" s="49" t="s">
        <v>200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25"/>
      <c r="N105" s="25"/>
    </row>
    <row r="106" spans="1:14" ht="51" x14ac:dyDescent="0.25">
      <c r="A106" s="7">
        <v>80</v>
      </c>
      <c r="B106" s="20" t="s">
        <v>19</v>
      </c>
      <c r="C106" s="20">
        <v>182</v>
      </c>
      <c r="D106" s="22" t="s">
        <v>196</v>
      </c>
      <c r="E106" s="22" t="s">
        <v>201</v>
      </c>
      <c r="F106" s="24">
        <v>1667.77</v>
      </c>
      <c r="G106" s="24">
        <v>9012.7900000000009</v>
      </c>
      <c r="H106" s="29" t="s">
        <v>121</v>
      </c>
      <c r="I106" s="29" t="s">
        <v>218</v>
      </c>
      <c r="J106" s="30" t="s">
        <v>170</v>
      </c>
      <c r="K106" s="5"/>
      <c r="L106" s="5"/>
    </row>
    <row r="107" spans="1:14" x14ac:dyDescent="0.25">
      <c r="A107" s="50" t="s">
        <v>261</v>
      </c>
      <c r="B107" s="46"/>
      <c r="C107" s="46"/>
      <c r="D107" s="46"/>
      <c r="E107" s="46"/>
      <c r="F107" s="46"/>
      <c r="G107" s="46"/>
      <c r="H107" s="46"/>
      <c r="I107" s="46"/>
      <c r="J107" s="47"/>
      <c r="K107" s="42">
        <f>SUM(K106)</f>
        <v>0</v>
      </c>
      <c r="L107" s="42">
        <f>SUM(L106)</f>
        <v>0</v>
      </c>
    </row>
    <row r="108" spans="1:14" ht="15.75" x14ac:dyDescent="0.25">
      <c r="A108" s="49" t="s">
        <v>202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25"/>
      <c r="N108" s="25"/>
    </row>
    <row r="109" spans="1:14" ht="38.25" x14ac:dyDescent="0.25">
      <c r="A109" s="7">
        <v>81</v>
      </c>
      <c r="B109" s="26" t="s">
        <v>25</v>
      </c>
      <c r="C109" s="26" t="s">
        <v>203</v>
      </c>
      <c r="D109" s="27" t="s">
        <v>196</v>
      </c>
      <c r="E109" s="27" t="s">
        <v>204</v>
      </c>
      <c r="F109" s="28">
        <v>868</v>
      </c>
      <c r="G109" s="28">
        <v>3253</v>
      </c>
      <c r="H109" s="27" t="s">
        <v>121</v>
      </c>
      <c r="I109" s="34" t="s">
        <v>205</v>
      </c>
      <c r="J109" s="26" t="s">
        <v>122</v>
      </c>
      <c r="K109" s="5"/>
      <c r="L109" s="5"/>
    </row>
    <row r="110" spans="1:14" ht="38.25" x14ac:dyDescent="0.25">
      <c r="A110" s="7">
        <v>82</v>
      </c>
      <c r="B110" s="26" t="s">
        <v>25</v>
      </c>
      <c r="C110" s="26">
        <v>862</v>
      </c>
      <c r="D110" s="27" t="s">
        <v>161</v>
      </c>
      <c r="E110" s="27" t="s">
        <v>204</v>
      </c>
      <c r="F110" s="28" t="s">
        <v>162</v>
      </c>
      <c r="G110" s="28" t="s">
        <v>162</v>
      </c>
      <c r="H110" s="27" t="s">
        <v>121</v>
      </c>
      <c r="I110" s="34">
        <v>44469</v>
      </c>
      <c r="J110" s="26" t="s">
        <v>122</v>
      </c>
      <c r="K110" s="5"/>
      <c r="L110" s="5"/>
    </row>
    <row r="111" spans="1:14" ht="38.25" x14ac:dyDescent="0.25">
      <c r="A111" s="7">
        <v>83</v>
      </c>
      <c r="B111" s="26" t="s">
        <v>25</v>
      </c>
      <c r="C111" s="26">
        <v>882</v>
      </c>
      <c r="D111" s="27" t="s">
        <v>191</v>
      </c>
      <c r="E111" s="27" t="s">
        <v>204</v>
      </c>
      <c r="F111" s="28" t="s">
        <v>162</v>
      </c>
      <c r="G111" s="28" t="s">
        <v>162</v>
      </c>
      <c r="H111" s="27" t="s">
        <v>121</v>
      </c>
      <c r="I111" s="34">
        <v>44469</v>
      </c>
      <c r="J111" s="26" t="s">
        <v>122</v>
      </c>
      <c r="K111" s="5"/>
      <c r="L111" s="5"/>
    </row>
    <row r="112" spans="1:14" x14ac:dyDescent="0.25">
      <c r="A112" s="50" t="s">
        <v>261</v>
      </c>
      <c r="B112" s="46"/>
      <c r="C112" s="46"/>
      <c r="D112" s="46"/>
      <c r="E112" s="46"/>
      <c r="F112" s="46"/>
      <c r="G112" s="46"/>
      <c r="H112" s="46"/>
      <c r="I112" s="46"/>
      <c r="J112" s="47"/>
      <c r="K112" s="42">
        <f>SUM(K109:K111)</f>
        <v>0</v>
      </c>
      <c r="L112" s="42">
        <f>SUM(L109:L111)</f>
        <v>0</v>
      </c>
    </row>
    <row r="113" spans="1:14" ht="15.75" x14ac:dyDescent="0.25">
      <c r="A113" s="49" t="s">
        <v>206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25"/>
      <c r="N113" s="25"/>
    </row>
    <row r="114" spans="1:14" ht="38.25" x14ac:dyDescent="0.25">
      <c r="A114" s="7">
        <v>84</v>
      </c>
      <c r="B114" s="20" t="s">
        <v>38</v>
      </c>
      <c r="C114" s="20" t="s">
        <v>207</v>
      </c>
      <c r="D114" s="22" t="s">
        <v>208</v>
      </c>
      <c r="E114" s="22" t="s">
        <v>210</v>
      </c>
      <c r="F114" s="24">
        <v>198.9</v>
      </c>
      <c r="G114" s="24">
        <v>768.82</v>
      </c>
      <c r="H114" s="22" t="s">
        <v>121</v>
      </c>
      <c r="I114" s="33">
        <v>44469</v>
      </c>
      <c r="J114" s="20" t="s">
        <v>122</v>
      </c>
      <c r="K114" s="5"/>
      <c r="L114" s="5"/>
    </row>
    <row r="115" spans="1:14" ht="38.25" x14ac:dyDescent="0.25">
      <c r="A115" s="7">
        <v>85</v>
      </c>
      <c r="B115" s="20" t="s">
        <v>38</v>
      </c>
      <c r="C115" s="20" t="s">
        <v>207</v>
      </c>
      <c r="D115" s="22" t="s">
        <v>209</v>
      </c>
      <c r="E115" s="22" t="s">
        <v>210</v>
      </c>
      <c r="F115" s="24">
        <v>896</v>
      </c>
      <c r="G115" s="24">
        <v>3007</v>
      </c>
      <c r="H115" s="29" t="s">
        <v>121</v>
      </c>
      <c r="I115" s="33">
        <v>44469</v>
      </c>
      <c r="J115" s="20" t="s">
        <v>122</v>
      </c>
      <c r="K115" s="5"/>
      <c r="L115" s="5"/>
    </row>
    <row r="116" spans="1:14" ht="38.25" x14ac:dyDescent="0.25">
      <c r="A116" s="7">
        <v>86</v>
      </c>
      <c r="B116" s="20" t="s">
        <v>211</v>
      </c>
      <c r="C116" s="20" t="s">
        <v>207</v>
      </c>
      <c r="D116" s="22" t="s">
        <v>212</v>
      </c>
      <c r="E116" s="22" t="s">
        <v>213</v>
      </c>
      <c r="F116" s="24"/>
      <c r="G116" s="24"/>
      <c r="H116" s="22" t="s">
        <v>121</v>
      </c>
      <c r="I116" s="33">
        <v>44469</v>
      </c>
      <c r="J116" s="20" t="s">
        <v>122</v>
      </c>
      <c r="K116" s="5"/>
      <c r="L116" s="5"/>
    </row>
    <row r="117" spans="1:14" ht="38.25" x14ac:dyDescent="0.25">
      <c r="A117" s="7">
        <v>87</v>
      </c>
      <c r="B117" s="20" t="s">
        <v>38</v>
      </c>
      <c r="C117" s="20" t="s">
        <v>207</v>
      </c>
      <c r="D117" s="22" t="s">
        <v>191</v>
      </c>
      <c r="E117" s="22" t="s">
        <v>210</v>
      </c>
      <c r="F117" s="24" t="s">
        <v>162</v>
      </c>
      <c r="G117" s="24" t="s">
        <v>162</v>
      </c>
      <c r="H117" s="22" t="s">
        <v>121</v>
      </c>
      <c r="I117" s="33">
        <v>44469</v>
      </c>
      <c r="J117" s="20" t="s">
        <v>122</v>
      </c>
      <c r="K117" s="5"/>
      <c r="L117" s="5"/>
    </row>
    <row r="118" spans="1:14" x14ac:dyDescent="0.25">
      <c r="A118" s="50" t="s">
        <v>261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2">
        <f>SUM(K114:K117)</f>
        <v>0</v>
      </c>
      <c r="L118" s="42">
        <f>SUM(L114:L117)</f>
        <v>0</v>
      </c>
    </row>
    <row r="119" spans="1:14" ht="15.75" x14ac:dyDescent="0.25">
      <c r="A119" s="52" t="s">
        <v>214</v>
      </c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4"/>
      <c r="M119" s="25"/>
      <c r="N119" s="25"/>
    </row>
    <row r="120" spans="1:14" ht="51" x14ac:dyDescent="0.25">
      <c r="A120" s="7">
        <v>88</v>
      </c>
      <c r="B120" s="26" t="s">
        <v>14</v>
      </c>
      <c r="C120" s="26" t="s">
        <v>215</v>
      </c>
      <c r="D120" s="27" t="s">
        <v>209</v>
      </c>
      <c r="E120" s="27" t="s">
        <v>216</v>
      </c>
      <c r="F120" s="28">
        <v>2163</v>
      </c>
      <c r="G120" s="28">
        <v>11024</v>
      </c>
      <c r="H120" s="27" t="s">
        <v>121</v>
      </c>
      <c r="I120" s="29" t="s">
        <v>218</v>
      </c>
      <c r="J120" s="36" t="s">
        <v>181</v>
      </c>
      <c r="K120" s="5"/>
      <c r="L120" s="5"/>
    </row>
    <row r="121" spans="1:14" ht="25.5" x14ac:dyDescent="0.25">
      <c r="A121" s="35">
        <v>89</v>
      </c>
      <c r="B121" s="26" t="s">
        <v>14</v>
      </c>
      <c r="C121" s="26" t="s">
        <v>215</v>
      </c>
      <c r="D121" s="27" t="s">
        <v>161</v>
      </c>
      <c r="E121" s="27" t="s">
        <v>217</v>
      </c>
      <c r="F121" s="28" t="s">
        <v>162</v>
      </c>
      <c r="G121" s="28" t="s">
        <v>162</v>
      </c>
      <c r="H121" s="27" t="s">
        <v>121</v>
      </c>
      <c r="I121" s="34">
        <v>44469</v>
      </c>
      <c r="J121" s="26" t="s">
        <v>122</v>
      </c>
      <c r="K121" s="5"/>
      <c r="L121" s="5"/>
    </row>
    <row r="122" spans="1:14" ht="25.5" x14ac:dyDescent="0.25">
      <c r="A122" s="7">
        <v>90</v>
      </c>
      <c r="B122" s="26" t="s">
        <v>14</v>
      </c>
      <c r="C122" s="26" t="s">
        <v>215</v>
      </c>
      <c r="D122" s="27" t="s">
        <v>191</v>
      </c>
      <c r="E122" s="27" t="s">
        <v>217</v>
      </c>
      <c r="F122" s="28" t="s">
        <v>162</v>
      </c>
      <c r="G122" s="28" t="s">
        <v>162</v>
      </c>
      <c r="H122" s="27" t="s">
        <v>121</v>
      </c>
      <c r="I122" s="34">
        <v>44469</v>
      </c>
      <c r="J122" s="26" t="s">
        <v>122</v>
      </c>
      <c r="K122" s="5"/>
      <c r="L122" s="5"/>
    </row>
    <row r="123" spans="1:14" x14ac:dyDescent="0.25">
      <c r="A123" s="50" t="s">
        <v>261</v>
      </c>
      <c r="B123" s="46"/>
      <c r="C123" s="46"/>
      <c r="D123" s="46"/>
      <c r="E123" s="46"/>
      <c r="F123" s="46"/>
      <c r="G123" s="46"/>
      <c r="H123" s="46"/>
      <c r="I123" s="46"/>
      <c r="J123" s="47"/>
      <c r="K123" s="42">
        <f>SUM(K120:K122)</f>
        <v>0</v>
      </c>
      <c r="L123" s="42">
        <f>SUM(L120:L122)</f>
        <v>0</v>
      </c>
    </row>
    <row r="124" spans="1:14" ht="15.75" x14ac:dyDescent="0.25">
      <c r="A124" s="48" t="s">
        <v>220</v>
      </c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37"/>
      <c r="N124" s="37"/>
    </row>
    <row r="125" spans="1:14" ht="25.5" x14ac:dyDescent="0.25">
      <c r="A125" s="7">
        <v>91</v>
      </c>
      <c r="B125" s="38" t="s">
        <v>14</v>
      </c>
      <c r="C125" s="29" t="s">
        <v>221</v>
      </c>
      <c r="D125" s="38" t="s">
        <v>222</v>
      </c>
      <c r="E125" s="29" t="s">
        <v>223</v>
      </c>
      <c r="F125" s="24">
        <v>1497.43</v>
      </c>
      <c r="G125" s="24">
        <v>8399.99</v>
      </c>
      <c r="H125" s="29" t="s">
        <v>121</v>
      </c>
      <c r="I125" s="40">
        <v>44286</v>
      </c>
      <c r="J125" s="39" t="s">
        <v>122</v>
      </c>
      <c r="K125" s="5"/>
      <c r="L125" s="5"/>
    </row>
    <row r="126" spans="1:14" x14ac:dyDescent="0.25">
      <c r="A126" s="50" t="s">
        <v>261</v>
      </c>
      <c r="B126" s="46"/>
      <c r="C126" s="46"/>
      <c r="D126" s="46"/>
      <c r="E126" s="46"/>
      <c r="F126" s="46"/>
      <c r="G126" s="46"/>
      <c r="H126" s="46"/>
      <c r="I126" s="46"/>
      <c r="J126" s="47"/>
      <c r="K126" s="42">
        <f>SUM(K125)</f>
        <v>0</v>
      </c>
      <c r="L126" s="42">
        <f>SUM(L125)</f>
        <v>0</v>
      </c>
    </row>
    <row r="127" spans="1:14" ht="15.75" x14ac:dyDescent="0.25">
      <c r="A127" s="55" t="s">
        <v>147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4" ht="51" x14ac:dyDescent="0.25">
      <c r="A128" s="7">
        <v>92</v>
      </c>
      <c r="B128" s="26" t="s">
        <v>14</v>
      </c>
      <c r="C128" s="26" t="s">
        <v>148</v>
      </c>
      <c r="D128" s="27" t="s">
        <v>149</v>
      </c>
      <c r="E128" s="27" t="s">
        <v>150</v>
      </c>
      <c r="F128" s="28">
        <v>2276.85</v>
      </c>
      <c r="G128" s="28">
        <v>9000.1</v>
      </c>
      <c r="H128" s="27" t="s">
        <v>121</v>
      </c>
      <c r="I128" s="29" t="s">
        <v>218</v>
      </c>
      <c r="J128" s="30" t="s">
        <v>140</v>
      </c>
      <c r="K128" s="5"/>
      <c r="L128" s="5"/>
    </row>
    <row r="129" spans="1:12" ht="25.5" x14ac:dyDescent="0.25">
      <c r="A129" s="7">
        <v>93</v>
      </c>
      <c r="B129" s="20" t="s">
        <v>27</v>
      </c>
      <c r="C129" s="22" t="s">
        <v>151</v>
      </c>
      <c r="D129" s="22" t="s">
        <v>155</v>
      </c>
      <c r="E129" s="27" t="s">
        <v>150</v>
      </c>
      <c r="F129" s="24">
        <v>406.6</v>
      </c>
      <c r="G129" s="24">
        <v>1683.8</v>
      </c>
      <c r="H129" s="22" t="s">
        <v>121</v>
      </c>
      <c r="I129" s="32">
        <v>44377</v>
      </c>
      <c r="J129" s="20" t="s">
        <v>122</v>
      </c>
      <c r="K129" s="5"/>
      <c r="L129" s="5"/>
    </row>
    <row r="130" spans="1:12" ht="25.5" x14ac:dyDescent="0.25">
      <c r="A130" s="7">
        <v>94</v>
      </c>
      <c r="B130" s="20" t="s">
        <v>27</v>
      </c>
      <c r="C130" s="22" t="s">
        <v>152</v>
      </c>
      <c r="D130" s="22" t="s">
        <v>153</v>
      </c>
      <c r="E130" s="27" t="s">
        <v>150</v>
      </c>
      <c r="F130" s="24">
        <v>31</v>
      </c>
      <c r="G130" s="24"/>
      <c r="H130" s="22" t="s">
        <v>121</v>
      </c>
      <c r="I130" s="32">
        <v>44377</v>
      </c>
      <c r="J130" s="20" t="s">
        <v>122</v>
      </c>
      <c r="K130" s="5"/>
      <c r="L130" s="5"/>
    </row>
    <row r="131" spans="1:12" ht="25.5" x14ac:dyDescent="0.25">
      <c r="A131" s="7">
        <v>95</v>
      </c>
      <c r="B131" s="20" t="s">
        <v>27</v>
      </c>
      <c r="C131" s="20" t="s">
        <v>152</v>
      </c>
      <c r="D131" s="22" t="s">
        <v>154</v>
      </c>
      <c r="E131" s="27" t="s">
        <v>150</v>
      </c>
      <c r="F131" s="24">
        <v>50</v>
      </c>
      <c r="G131" s="24"/>
      <c r="H131" s="22" t="s">
        <v>121</v>
      </c>
      <c r="I131" s="32">
        <v>44377</v>
      </c>
      <c r="J131" s="20" t="s">
        <v>122</v>
      </c>
      <c r="K131" s="5"/>
      <c r="L131" s="5"/>
    </row>
    <row r="132" spans="1:12" ht="25.5" x14ac:dyDescent="0.25">
      <c r="A132" s="7">
        <v>96</v>
      </c>
      <c r="B132" s="26" t="s">
        <v>14</v>
      </c>
      <c r="C132" s="26">
        <v>874</v>
      </c>
      <c r="D132" s="27" t="s">
        <v>224</v>
      </c>
      <c r="E132" s="27" t="s">
        <v>150</v>
      </c>
      <c r="F132" s="28"/>
      <c r="G132" s="28"/>
      <c r="H132" s="27" t="s">
        <v>121</v>
      </c>
      <c r="I132" s="31">
        <v>44286</v>
      </c>
      <c r="J132" s="26" t="s">
        <v>122</v>
      </c>
      <c r="K132" s="5"/>
      <c r="L132" s="5"/>
    </row>
    <row r="133" spans="1:12" ht="25.5" x14ac:dyDescent="0.25">
      <c r="A133" s="7">
        <v>97</v>
      </c>
      <c r="B133" s="26" t="s">
        <v>14</v>
      </c>
      <c r="C133" s="26" t="s">
        <v>225</v>
      </c>
      <c r="D133" s="27" t="s">
        <v>226</v>
      </c>
      <c r="E133" s="27" t="s">
        <v>150</v>
      </c>
      <c r="F133" s="28"/>
      <c r="G133" s="28"/>
      <c r="H133" s="27" t="s">
        <v>121</v>
      </c>
      <c r="I133" s="31">
        <v>44286</v>
      </c>
      <c r="J133" s="26" t="s">
        <v>122</v>
      </c>
      <c r="K133" s="5"/>
      <c r="L133" s="5"/>
    </row>
    <row r="134" spans="1:12" ht="25.5" x14ac:dyDescent="0.25">
      <c r="A134" s="7">
        <v>98</v>
      </c>
      <c r="B134" s="26" t="s">
        <v>14</v>
      </c>
      <c r="C134" s="26" t="s">
        <v>227</v>
      </c>
      <c r="D134" s="27" t="s">
        <v>240</v>
      </c>
      <c r="E134" s="27" t="s">
        <v>150</v>
      </c>
      <c r="F134" s="28">
        <v>1820</v>
      </c>
      <c r="G134" s="28"/>
      <c r="H134" s="27" t="s">
        <v>121</v>
      </c>
      <c r="I134" s="31">
        <v>44286</v>
      </c>
      <c r="J134" s="26" t="s">
        <v>122</v>
      </c>
      <c r="K134" s="5"/>
      <c r="L134" s="5"/>
    </row>
    <row r="135" spans="1:12" ht="25.5" x14ac:dyDescent="0.25">
      <c r="A135" s="7">
        <v>99</v>
      </c>
      <c r="B135" s="26" t="s">
        <v>14</v>
      </c>
      <c r="C135" s="26">
        <v>823.4</v>
      </c>
      <c r="D135" s="27" t="s">
        <v>241</v>
      </c>
      <c r="E135" s="27" t="s">
        <v>150</v>
      </c>
      <c r="F135" s="28">
        <v>615</v>
      </c>
      <c r="G135" s="28"/>
      <c r="H135" s="27" t="s">
        <v>121</v>
      </c>
      <c r="I135" s="31">
        <v>44286</v>
      </c>
      <c r="J135" s="26" t="s">
        <v>122</v>
      </c>
      <c r="K135" s="5"/>
      <c r="L135" s="5"/>
    </row>
    <row r="136" spans="1:12" ht="25.5" x14ac:dyDescent="0.25">
      <c r="A136" s="7">
        <v>100</v>
      </c>
      <c r="B136" s="20" t="s">
        <v>14</v>
      </c>
      <c r="C136" s="22" t="s">
        <v>228</v>
      </c>
      <c r="D136" s="20" t="s">
        <v>242</v>
      </c>
      <c r="E136" s="27" t="s">
        <v>150</v>
      </c>
      <c r="F136" s="24"/>
      <c r="G136" s="24"/>
      <c r="H136" s="22" t="s">
        <v>121</v>
      </c>
      <c r="I136" s="31">
        <v>44286</v>
      </c>
      <c r="J136" s="26" t="s">
        <v>122</v>
      </c>
      <c r="K136" s="5"/>
      <c r="L136" s="5"/>
    </row>
    <row r="137" spans="1:12" ht="25.5" x14ac:dyDescent="0.25">
      <c r="A137" s="7">
        <v>101</v>
      </c>
      <c r="B137" s="20" t="s">
        <v>164</v>
      </c>
      <c r="C137" s="22">
        <v>248</v>
      </c>
      <c r="D137" s="20" t="s">
        <v>243</v>
      </c>
      <c r="E137" s="27" t="s">
        <v>150</v>
      </c>
      <c r="F137" s="24">
        <v>1200</v>
      </c>
      <c r="G137" s="24"/>
      <c r="H137" s="22" t="s">
        <v>121</v>
      </c>
      <c r="I137" s="31">
        <v>44286</v>
      </c>
      <c r="J137" s="26" t="s">
        <v>122</v>
      </c>
      <c r="K137" s="5"/>
      <c r="L137" s="5"/>
    </row>
    <row r="138" spans="1:12" ht="25.5" x14ac:dyDescent="0.25">
      <c r="A138" s="7">
        <v>102</v>
      </c>
      <c r="B138" s="20" t="s">
        <v>14</v>
      </c>
      <c r="C138" s="22" t="s">
        <v>225</v>
      </c>
      <c r="D138" s="20" t="s">
        <v>244</v>
      </c>
      <c r="E138" s="27" t="s">
        <v>150</v>
      </c>
      <c r="F138" s="24">
        <v>0</v>
      </c>
      <c r="G138" s="24"/>
      <c r="H138" s="22" t="s">
        <v>121</v>
      </c>
      <c r="I138" s="31">
        <v>44286</v>
      </c>
      <c r="J138" s="26" t="s">
        <v>122</v>
      </c>
      <c r="K138" s="5"/>
      <c r="L138" s="5"/>
    </row>
    <row r="139" spans="1:12" ht="25.5" x14ac:dyDescent="0.25">
      <c r="A139" s="7">
        <v>103</v>
      </c>
      <c r="B139" s="20" t="s">
        <v>14</v>
      </c>
      <c r="C139" s="22" t="s">
        <v>229</v>
      </c>
      <c r="D139" s="20" t="s">
        <v>245</v>
      </c>
      <c r="E139" s="27" t="s">
        <v>150</v>
      </c>
      <c r="F139" s="24">
        <v>1160</v>
      </c>
      <c r="G139" s="24"/>
      <c r="H139" s="22" t="s">
        <v>121</v>
      </c>
      <c r="I139" s="31">
        <v>44286</v>
      </c>
      <c r="J139" s="26" t="s">
        <v>122</v>
      </c>
      <c r="K139" s="5"/>
      <c r="L139" s="5"/>
    </row>
    <row r="140" spans="1:12" ht="25.5" x14ac:dyDescent="0.25">
      <c r="A140" s="7">
        <v>104</v>
      </c>
      <c r="B140" s="20" t="s">
        <v>17</v>
      </c>
      <c r="C140" s="22" t="s">
        <v>230</v>
      </c>
      <c r="D140" s="20" t="s">
        <v>246</v>
      </c>
      <c r="E140" s="27" t="s">
        <v>150</v>
      </c>
      <c r="F140" s="24"/>
      <c r="G140" s="24"/>
      <c r="H140" s="22" t="s">
        <v>121</v>
      </c>
      <c r="I140" s="31">
        <v>44286</v>
      </c>
      <c r="J140" s="26" t="s">
        <v>122</v>
      </c>
      <c r="K140" s="5"/>
      <c r="L140" s="5"/>
    </row>
    <row r="141" spans="1:12" ht="25.5" x14ac:dyDescent="0.25">
      <c r="A141" s="7">
        <v>105</v>
      </c>
      <c r="B141" s="20" t="s">
        <v>17</v>
      </c>
      <c r="C141" s="22">
        <v>53</v>
      </c>
      <c r="D141" s="20" t="s">
        <v>247</v>
      </c>
      <c r="E141" s="27" t="s">
        <v>150</v>
      </c>
      <c r="F141" s="24">
        <v>1261</v>
      </c>
      <c r="G141" s="24"/>
      <c r="H141" s="22" t="s">
        <v>121</v>
      </c>
      <c r="I141" s="31">
        <v>44286</v>
      </c>
      <c r="J141" s="26" t="s">
        <v>122</v>
      </c>
      <c r="K141" s="5"/>
      <c r="L141" s="5"/>
    </row>
    <row r="142" spans="1:12" ht="25.5" x14ac:dyDescent="0.25">
      <c r="A142" s="7">
        <v>106</v>
      </c>
      <c r="B142" s="20" t="s">
        <v>19</v>
      </c>
      <c r="C142" s="22" t="s">
        <v>231</v>
      </c>
      <c r="D142" s="20" t="s">
        <v>248</v>
      </c>
      <c r="E142" s="27" t="s">
        <v>150</v>
      </c>
      <c r="F142" s="24">
        <v>500.09</v>
      </c>
      <c r="G142" s="24"/>
      <c r="H142" s="22" t="s">
        <v>121</v>
      </c>
      <c r="I142" s="31">
        <v>44286</v>
      </c>
      <c r="J142" s="26" t="s">
        <v>122</v>
      </c>
      <c r="K142" s="5"/>
      <c r="L142" s="5"/>
    </row>
    <row r="143" spans="1:12" ht="25.5" x14ac:dyDescent="0.25">
      <c r="A143" s="7">
        <v>107</v>
      </c>
      <c r="B143" s="20" t="s">
        <v>27</v>
      </c>
      <c r="C143" s="22">
        <v>410</v>
      </c>
      <c r="D143" s="20" t="s">
        <v>249</v>
      </c>
      <c r="E143" s="27" t="s">
        <v>150</v>
      </c>
      <c r="F143" s="24">
        <v>1923.82</v>
      </c>
      <c r="G143" s="24"/>
      <c r="H143" s="22" t="s">
        <v>121</v>
      </c>
      <c r="I143" s="31">
        <v>44286</v>
      </c>
      <c r="J143" s="26" t="s">
        <v>122</v>
      </c>
      <c r="K143" s="5"/>
      <c r="L143" s="5"/>
    </row>
    <row r="144" spans="1:12" ht="25.5" x14ac:dyDescent="0.25">
      <c r="A144" s="7">
        <v>108</v>
      </c>
      <c r="B144" s="20" t="s">
        <v>21</v>
      </c>
      <c r="C144" s="22">
        <v>75</v>
      </c>
      <c r="D144" s="20" t="s">
        <v>250</v>
      </c>
      <c r="E144" s="27" t="s">
        <v>150</v>
      </c>
      <c r="F144" s="24">
        <v>367.75</v>
      </c>
      <c r="G144" s="24"/>
      <c r="H144" s="22" t="s">
        <v>121</v>
      </c>
      <c r="I144" s="31">
        <v>44286</v>
      </c>
      <c r="J144" s="26" t="s">
        <v>122</v>
      </c>
      <c r="K144" s="5"/>
      <c r="L144" s="5"/>
    </row>
    <row r="145" spans="1:12" ht="25.5" x14ac:dyDescent="0.25">
      <c r="A145" s="7">
        <v>109</v>
      </c>
      <c r="B145" s="20" t="s">
        <v>22</v>
      </c>
      <c r="C145" s="22">
        <v>97</v>
      </c>
      <c r="D145" s="20" t="s">
        <v>251</v>
      </c>
      <c r="E145" s="27" t="s">
        <v>150</v>
      </c>
      <c r="F145" s="24">
        <v>399.5</v>
      </c>
      <c r="G145" s="24"/>
      <c r="H145" s="22" t="s">
        <v>121</v>
      </c>
      <c r="I145" s="31">
        <v>44286</v>
      </c>
      <c r="J145" s="26" t="s">
        <v>122</v>
      </c>
      <c r="K145" s="5"/>
      <c r="L145" s="5"/>
    </row>
    <row r="146" spans="1:12" ht="25.5" x14ac:dyDescent="0.25">
      <c r="A146" s="7">
        <v>110</v>
      </c>
      <c r="B146" s="20" t="s">
        <v>232</v>
      </c>
      <c r="C146" s="22">
        <v>72</v>
      </c>
      <c r="D146" s="20" t="s">
        <v>252</v>
      </c>
      <c r="E146" s="27" t="s">
        <v>150</v>
      </c>
      <c r="F146" s="24">
        <v>1100</v>
      </c>
      <c r="G146" s="24"/>
      <c r="H146" s="22" t="s">
        <v>121</v>
      </c>
      <c r="I146" s="31">
        <v>44286</v>
      </c>
      <c r="J146" s="26" t="s">
        <v>122</v>
      </c>
      <c r="K146" s="5"/>
      <c r="L146" s="5"/>
    </row>
    <row r="147" spans="1:12" ht="25.5" x14ac:dyDescent="0.25">
      <c r="A147" s="7">
        <v>111</v>
      </c>
      <c r="B147" s="20" t="s">
        <v>31</v>
      </c>
      <c r="C147" s="22" t="s">
        <v>53</v>
      </c>
      <c r="D147" s="20" t="s">
        <v>253</v>
      </c>
      <c r="E147" s="27" t="s">
        <v>150</v>
      </c>
      <c r="F147" s="24">
        <v>500.57</v>
      </c>
      <c r="G147" s="24"/>
      <c r="H147" s="22" t="s">
        <v>121</v>
      </c>
      <c r="I147" s="31">
        <v>44286</v>
      </c>
      <c r="J147" s="26" t="s">
        <v>122</v>
      </c>
      <c r="K147" s="5"/>
      <c r="L147" s="5"/>
    </row>
    <row r="148" spans="1:12" ht="25.5" x14ac:dyDescent="0.25">
      <c r="A148" s="7">
        <v>112</v>
      </c>
      <c r="B148" s="20" t="s">
        <v>28</v>
      </c>
      <c r="C148" s="22" t="s">
        <v>233</v>
      </c>
      <c r="D148" s="20" t="s">
        <v>254</v>
      </c>
      <c r="E148" s="27" t="s">
        <v>150</v>
      </c>
      <c r="F148" s="24">
        <v>209.25</v>
      </c>
      <c r="G148" s="24"/>
      <c r="H148" s="22" t="s">
        <v>121</v>
      </c>
      <c r="I148" s="31">
        <v>44286</v>
      </c>
      <c r="J148" s="26" t="s">
        <v>122</v>
      </c>
      <c r="K148" s="5"/>
      <c r="L148" s="5"/>
    </row>
    <row r="149" spans="1:12" ht="25.5" x14ac:dyDescent="0.25">
      <c r="A149" s="7">
        <v>113</v>
      </c>
      <c r="B149" s="20" t="s">
        <v>234</v>
      </c>
      <c r="C149" s="41" t="s">
        <v>235</v>
      </c>
      <c r="D149" s="20" t="s">
        <v>255</v>
      </c>
      <c r="E149" s="27" t="s">
        <v>150</v>
      </c>
      <c r="F149" s="24">
        <v>304</v>
      </c>
      <c r="G149" s="24"/>
      <c r="H149" s="22" t="s">
        <v>121</v>
      </c>
      <c r="I149" s="33">
        <v>44408</v>
      </c>
      <c r="J149" s="26" t="s">
        <v>122</v>
      </c>
      <c r="K149" s="5"/>
      <c r="L149" s="5"/>
    </row>
    <row r="150" spans="1:12" ht="25.5" x14ac:dyDescent="0.25">
      <c r="A150" s="7">
        <v>114</v>
      </c>
      <c r="B150" s="20" t="s">
        <v>37</v>
      </c>
      <c r="C150" s="41" t="s">
        <v>236</v>
      </c>
      <c r="D150" s="20" t="s">
        <v>256</v>
      </c>
      <c r="E150" s="27" t="s">
        <v>150</v>
      </c>
      <c r="F150" s="24">
        <v>1320</v>
      </c>
      <c r="G150" s="24"/>
      <c r="H150" s="22" t="s">
        <v>121</v>
      </c>
      <c r="I150" s="33">
        <v>44286</v>
      </c>
      <c r="J150" s="26" t="s">
        <v>122</v>
      </c>
      <c r="K150" s="5"/>
      <c r="L150" s="5"/>
    </row>
    <row r="151" spans="1:12" ht="25.5" x14ac:dyDescent="0.25">
      <c r="A151" s="7">
        <v>115</v>
      </c>
      <c r="B151" s="20" t="s">
        <v>24</v>
      </c>
      <c r="C151" s="41" t="s">
        <v>237</v>
      </c>
      <c r="D151" s="20" t="s">
        <v>257</v>
      </c>
      <c r="E151" s="27" t="s">
        <v>150</v>
      </c>
      <c r="F151" s="24">
        <v>453.18</v>
      </c>
      <c r="G151" s="24"/>
      <c r="H151" s="22" t="s">
        <v>121</v>
      </c>
      <c r="I151" s="33">
        <v>44408</v>
      </c>
      <c r="J151" s="26" t="s">
        <v>122</v>
      </c>
      <c r="K151" s="5"/>
      <c r="L151" s="5"/>
    </row>
    <row r="152" spans="1:12" ht="25.5" x14ac:dyDescent="0.25">
      <c r="A152" s="7">
        <v>116</v>
      </c>
      <c r="B152" s="20" t="s">
        <v>36</v>
      </c>
      <c r="C152" s="41" t="s">
        <v>238</v>
      </c>
      <c r="D152" s="20" t="s">
        <v>258</v>
      </c>
      <c r="E152" s="27" t="s">
        <v>150</v>
      </c>
      <c r="F152" s="24">
        <v>1320</v>
      </c>
      <c r="G152" s="24"/>
      <c r="H152" s="22" t="s">
        <v>121</v>
      </c>
      <c r="I152" s="33">
        <v>44286</v>
      </c>
      <c r="J152" s="26" t="s">
        <v>122</v>
      </c>
      <c r="K152" s="5"/>
      <c r="L152" s="5"/>
    </row>
    <row r="153" spans="1:12" ht="25.5" x14ac:dyDescent="0.25">
      <c r="A153" s="7">
        <v>117</v>
      </c>
      <c r="B153" s="20" t="s">
        <v>33</v>
      </c>
      <c r="C153" s="41" t="s">
        <v>239</v>
      </c>
      <c r="D153" s="20" t="s">
        <v>259</v>
      </c>
      <c r="E153" s="27" t="s">
        <v>150</v>
      </c>
      <c r="F153" s="24">
        <v>1320</v>
      </c>
      <c r="G153" s="24"/>
      <c r="H153" s="22" t="s">
        <v>121</v>
      </c>
      <c r="I153" s="33">
        <v>44286</v>
      </c>
      <c r="J153" s="26" t="s">
        <v>122</v>
      </c>
      <c r="K153" s="5"/>
      <c r="L153" s="5"/>
    </row>
    <row r="154" spans="1:12" x14ac:dyDescent="0.25">
      <c r="A154" s="46" t="s">
        <v>261</v>
      </c>
      <c r="B154" s="46"/>
      <c r="C154" s="46"/>
      <c r="D154" s="46"/>
      <c r="E154" s="46"/>
      <c r="F154" s="46"/>
      <c r="G154" s="46"/>
      <c r="H154" s="46"/>
      <c r="I154" s="46"/>
      <c r="J154" s="47"/>
      <c r="K154" s="43">
        <f>SUM(K128:K153)</f>
        <v>0</v>
      </c>
      <c r="L154" s="42">
        <f>SUM(L128:L153)</f>
        <v>0</v>
      </c>
    </row>
    <row r="155" spans="1:12" ht="15.75" x14ac:dyDescent="0.25">
      <c r="A155" s="49" t="s">
        <v>260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4">
        <f>K56+K60+K63+K66+K69+K72+K76+K80+K84+K88+K99+K104+K107+K112+K118+K123+K126+K154</f>
        <v>0</v>
      </c>
      <c r="L155" s="44">
        <f>L56+L60+L63+L66+L69+L72+L76+L80+L84+L88+L99+L104+L107+L112+L118+L123+L126+L154</f>
        <v>0</v>
      </c>
    </row>
  </sheetData>
  <mergeCells count="40">
    <mergeCell ref="A127:L127"/>
    <mergeCell ref="A64:L64"/>
    <mergeCell ref="A67:L67"/>
    <mergeCell ref="A70:L70"/>
    <mergeCell ref="A2:L2"/>
    <mergeCell ref="G4:G5"/>
    <mergeCell ref="A57:L57"/>
    <mergeCell ref="A61:L61"/>
    <mergeCell ref="A123:J123"/>
    <mergeCell ref="A126:J126"/>
    <mergeCell ref="A85:L85"/>
    <mergeCell ref="A89:L89"/>
    <mergeCell ref="F94:F96"/>
    <mergeCell ref="G94:G96"/>
    <mergeCell ref="A73:L73"/>
    <mergeCell ref="A77:L77"/>
    <mergeCell ref="A81:L81"/>
    <mergeCell ref="A113:L113"/>
    <mergeCell ref="A119:L119"/>
    <mergeCell ref="A112:J112"/>
    <mergeCell ref="A118:J118"/>
    <mergeCell ref="A100:L100"/>
    <mergeCell ref="A105:L105"/>
    <mergeCell ref="A108:L108"/>
    <mergeCell ref="A154:J154"/>
    <mergeCell ref="A124:L124"/>
    <mergeCell ref="A155:J155"/>
    <mergeCell ref="A56:J56"/>
    <mergeCell ref="A60:J60"/>
    <mergeCell ref="A63:J63"/>
    <mergeCell ref="A66:J66"/>
    <mergeCell ref="A69:J69"/>
    <mergeCell ref="A72:J72"/>
    <mergeCell ref="A76:J76"/>
    <mergeCell ref="A80:J80"/>
    <mergeCell ref="A84:J84"/>
    <mergeCell ref="A88:J88"/>
    <mergeCell ref="A99:J99"/>
    <mergeCell ref="A104:J104"/>
    <mergeCell ref="A107:J107"/>
  </mergeCells>
  <pageMargins left="0.7" right="0.7" top="0.75" bottom="0.75" header="0.3" footer="0.3"/>
  <pageSetup paperSize="9" scale="66" fitToHeight="0" orientation="landscape" r:id="rId1"/>
  <ignoredErrors>
    <ignoredError sqref="C1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Jarmaszewicz</dc:creator>
  <cp:lastModifiedBy>Ilona Jarmaszewicz</cp:lastModifiedBy>
  <cp:lastPrinted>2020-11-17T09:01:51Z</cp:lastPrinted>
  <dcterms:created xsi:type="dcterms:W3CDTF">2020-10-28T07:36:22Z</dcterms:created>
  <dcterms:modified xsi:type="dcterms:W3CDTF">2020-11-17T09:02:13Z</dcterms:modified>
</cp:coreProperties>
</file>