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jarmaszewicz\Desktop\Ilona\Zapytanie ofertowe\Przeglądy\kominiarski\"/>
    </mc:Choice>
  </mc:AlternateContent>
  <bookViews>
    <workbookView xWindow="0" yWindow="0" windowWidth="21570" windowHeight="81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M47" i="1"/>
  <c r="M108" i="1" l="1"/>
  <c r="L108" i="1"/>
  <c r="K108" i="1"/>
  <c r="H108" i="1"/>
  <c r="G108" i="1"/>
  <c r="M107" i="1"/>
  <c r="L107" i="1"/>
  <c r="K107" i="1"/>
  <c r="H107" i="1"/>
  <c r="G107" i="1"/>
  <c r="M104" i="1"/>
  <c r="L104" i="1"/>
  <c r="K104" i="1"/>
  <c r="H104" i="1"/>
  <c r="G104" i="1"/>
  <c r="G101" i="1"/>
  <c r="H101" i="1"/>
  <c r="K101" i="1"/>
  <c r="L101" i="1"/>
  <c r="M101" i="1"/>
  <c r="M94" i="1"/>
  <c r="L94" i="1"/>
  <c r="K94" i="1"/>
  <c r="G94" i="1"/>
  <c r="H94" i="1"/>
  <c r="M91" i="1"/>
  <c r="L91" i="1"/>
  <c r="K91" i="1"/>
  <c r="H91" i="1"/>
  <c r="G91" i="1"/>
  <c r="M87" i="1"/>
  <c r="L87" i="1"/>
  <c r="K87" i="1"/>
  <c r="H87" i="1"/>
  <c r="G87" i="1"/>
  <c r="M84" i="1"/>
  <c r="L84" i="1"/>
  <c r="K84" i="1"/>
  <c r="H84" i="1"/>
  <c r="G84" i="1"/>
  <c r="M81" i="1"/>
  <c r="L81" i="1"/>
  <c r="K81" i="1"/>
  <c r="H81" i="1"/>
  <c r="G81" i="1"/>
  <c r="M78" i="1"/>
  <c r="L78" i="1"/>
  <c r="K78" i="1"/>
  <c r="H78" i="1"/>
  <c r="G78" i="1"/>
  <c r="M75" i="1"/>
  <c r="L75" i="1"/>
  <c r="K75" i="1"/>
  <c r="H75" i="1"/>
  <c r="G75" i="1"/>
  <c r="M72" i="1"/>
  <c r="L72" i="1"/>
  <c r="K72" i="1"/>
  <c r="H72" i="1"/>
  <c r="G72" i="1"/>
  <c r="M69" i="1"/>
  <c r="L69" i="1"/>
  <c r="K69" i="1"/>
  <c r="H69" i="1"/>
  <c r="G69" i="1"/>
  <c r="M66" i="1"/>
  <c r="L66" i="1"/>
  <c r="K66" i="1"/>
  <c r="H66" i="1"/>
  <c r="G66" i="1"/>
  <c r="M63" i="1"/>
  <c r="L63" i="1"/>
  <c r="K63" i="1"/>
  <c r="H63" i="1"/>
  <c r="G63" i="1"/>
  <c r="G60" i="1"/>
  <c r="M60" i="1"/>
  <c r="L60" i="1"/>
  <c r="K60" i="1"/>
  <c r="H60" i="1"/>
  <c r="M57" i="1"/>
  <c r="L57" i="1"/>
  <c r="K57" i="1"/>
  <c r="H57" i="1"/>
  <c r="G57" i="1"/>
  <c r="M54" i="1"/>
  <c r="L54" i="1"/>
  <c r="K54" i="1"/>
  <c r="H54" i="1"/>
  <c r="G54" i="1"/>
  <c r="M51" i="1"/>
  <c r="L51" i="1"/>
  <c r="K51" i="1"/>
  <c r="H51" i="1"/>
  <c r="G51" i="1"/>
  <c r="L48" i="1"/>
  <c r="K48" i="1"/>
  <c r="H48" i="1"/>
  <c r="G48" i="1"/>
  <c r="M8" i="1"/>
  <c r="M4" i="1"/>
  <c r="M3" i="1"/>
  <c r="M5" i="1"/>
  <c r="M6" i="1"/>
  <c r="M7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</calcChain>
</file>

<file path=xl/sharedStrings.xml><?xml version="1.0" encoding="utf-8"?>
<sst xmlns="http://schemas.openxmlformats.org/spreadsheetml/2006/main" count="371" uniqueCount="181">
  <si>
    <t>LP.</t>
  </si>
  <si>
    <t>DZIAŁKA</t>
  </si>
  <si>
    <t>RODZAJ OBIEKTU</t>
  </si>
  <si>
    <t>JEDNOSTKA WŁADAJĄCA</t>
  </si>
  <si>
    <t>RODZAJ OGRZEWANIA</t>
  </si>
  <si>
    <t>CENA PRZEGLĄDU BRUTTO</t>
  </si>
  <si>
    <t>CAŁOROCZNA OBSŁUGA 
w zakresie czyszczenia i (lub) usuwania sadzy</t>
  </si>
  <si>
    <t>ŁĄCZNY KOSZT USŁUGI I PRZEGLĄDU BRUTTO</t>
  </si>
  <si>
    <t xml:space="preserve">CENA PRZEGLĄDU NETTO </t>
  </si>
  <si>
    <t>CENA NETTO USŁUGI</t>
  </si>
  <si>
    <t>Gmina Choszczno, ul. Wolności 24, NIP:594-153-03-07 (WAL)</t>
  </si>
  <si>
    <t>piece kaflowe + butle</t>
  </si>
  <si>
    <t>budynek mieszkalny Fabryczna 14 – 12 lokali mieszkalnych</t>
  </si>
  <si>
    <t>1358/8</t>
  </si>
  <si>
    <t>piece kaflowe + gaz</t>
  </si>
  <si>
    <t>1358/7</t>
  </si>
  <si>
    <t>budynek mieszkalny Konopnickiej 3 – 6 lokali mieszkalnych</t>
  </si>
  <si>
    <t>budynek mieszkalny Mickiewicza 21 – 9 lokali mieszkalnych</t>
  </si>
  <si>
    <t>190/2</t>
  </si>
  <si>
    <t>budynek mieszkalny Jarzębinowa 2 – 27 lokali mieszkalnych</t>
  </si>
  <si>
    <t>pompa ciepła</t>
  </si>
  <si>
    <t>budynek mieszkalny Słowackiego 1 – 5 lokali mieszkalnych</t>
  </si>
  <si>
    <t>budynek mieszkalny Słowackiego 3 – 3 lokale mieszkalne</t>
  </si>
  <si>
    <t>296/8</t>
  </si>
  <si>
    <t>Urząd Stanu Cywilnego</t>
  </si>
  <si>
    <t>PEC- co miejskie</t>
  </si>
  <si>
    <t>62/5</t>
  </si>
  <si>
    <t>Część 86</t>
  </si>
  <si>
    <t>Część 869</t>
  </si>
  <si>
    <t>budynek mieszkalny Suliszewo, ul. Zwycięstwa 16 – 2 lokale</t>
  </si>
  <si>
    <t>piece kaflowe</t>
  </si>
  <si>
    <t>50/3</t>
  </si>
  <si>
    <t>Część 41</t>
  </si>
  <si>
    <t>Część 278</t>
  </si>
  <si>
    <t>budynek mieszkalny Radaczewo 21  – 1 lokal</t>
  </si>
  <si>
    <t>piec typu „Koza”</t>
  </si>
  <si>
    <t>Część 106</t>
  </si>
  <si>
    <t>piec kaflowy</t>
  </si>
  <si>
    <t>Część 16</t>
  </si>
  <si>
    <t>piec etażowy + butle</t>
  </si>
  <si>
    <t>Część 2/1</t>
  </si>
  <si>
    <t>Świetlica Piasecznik</t>
  </si>
  <si>
    <t>Nagrzewnice-olej napędowy</t>
  </si>
  <si>
    <t>Świetlica Stary Klukom</t>
  </si>
  <si>
    <t>gazowe</t>
  </si>
  <si>
    <t>42/1</t>
  </si>
  <si>
    <t>Świetlica Kołki</t>
  </si>
  <si>
    <t>Świetlica Rzecko</t>
  </si>
  <si>
    <t>370/2</t>
  </si>
  <si>
    <t>Świetlica Sławęcin</t>
  </si>
  <si>
    <t>144/1</t>
  </si>
  <si>
    <t>Świetlica Smoleń</t>
  </si>
  <si>
    <t>brak ogrzewania</t>
  </si>
  <si>
    <t>144/2</t>
  </si>
  <si>
    <t>Świetlica Chełpa</t>
  </si>
  <si>
    <t>Część 153</t>
  </si>
  <si>
    <t>Świetlica Zwierzyn</t>
  </si>
  <si>
    <t>Część 50/2</t>
  </si>
  <si>
    <t>Świetlica Sulino</t>
  </si>
  <si>
    <t>piec etażowy</t>
  </si>
  <si>
    <t>Świetlica Zamecin</t>
  </si>
  <si>
    <t>Świetlica Raduń</t>
  </si>
  <si>
    <t>Świetlica Gleźno</t>
  </si>
  <si>
    <t>Świetlica Suliszewo</t>
  </si>
  <si>
    <t>68/2</t>
  </si>
  <si>
    <t>Świetlica Wardyń</t>
  </si>
  <si>
    <t>Część 77</t>
  </si>
  <si>
    <t>Świetlica Radaczewo</t>
  </si>
  <si>
    <t>piec elektryczny</t>
  </si>
  <si>
    <t>Część 8/1</t>
  </si>
  <si>
    <t>Świetlica Stradzewo</t>
  </si>
  <si>
    <t>etażowe</t>
  </si>
  <si>
    <t>Świetlica Korytowo</t>
  </si>
  <si>
    <t>etażowe- uszkodzone</t>
  </si>
  <si>
    <t>Remiza Zwierzyn</t>
  </si>
  <si>
    <t>elektryczne</t>
  </si>
  <si>
    <t>Remiza Zamęcin</t>
  </si>
  <si>
    <t>Remiza Stradzewo</t>
  </si>
  <si>
    <t>874/13</t>
  </si>
  <si>
    <t>Remiza Suliszewo</t>
  </si>
  <si>
    <t>334/1</t>
  </si>
  <si>
    <t>Remiza Kołki</t>
  </si>
  <si>
    <t>Remiza Raduń</t>
  </si>
  <si>
    <t>Remiza Radaczewo</t>
  </si>
  <si>
    <t>64/1</t>
  </si>
  <si>
    <t>Remiza Rzecko</t>
  </si>
  <si>
    <t>WAL</t>
  </si>
  <si>
    <t>budynek mieszkalny Kolejowa 6 –
5 lokali mieszkalnych</t>
  </si>
  <si>
    <t>x rok</t>
  </si>
  <si>
    <t>x rok tylko wentylacja</t>
  </si>
  <si>
    <t>CENA BRUTTO USŁUGI (jednororazowej)</t>
  </si>
  <si>
    <t>budynek mieszkalny Konopnickiej 1 –
3 lokale mieszkalne</t>
  </si>
  <si>
    <t>budynek mieszkalny
Kołki 26 (budynek przy szkole) –
2 lokale mieszkalne</t>
  </si>
  <si>
    <t>piece kaflowe + butle + piec etażowy</t>
  </si>
  <si>
    <t>budynek mieszkalny Korytowo, ul. Myśliwska 9 –
5 lokali mieszkalnych</t>
  </si>
  <si>
    <t>budynek mieszkalny Raduń 21 –
2 lokale mieszkalne,
1 lokal użytkowy</t>
  </si>
  <si>
    <t>budynek mieszkalny Sulino 9, 10 –
2 lokale mieszkalne</t>
  </si>
  <si>
    <t>budynek mieszkalny
Kołki 48/2 –
1 lokal</t>
  </si>
  <si>
    <t>budynek mieszkalny Rudniki 5A  –
1 lokal</t>
  </si>
  <si>
    <t>budynek mieszkalny Wysokie 2d  –
1 lokal</t>
  </si>
  <si>
    <t>budynek mieszkalny Krzowiec 15  –
2 lokale</t>
  </si>
  <si>
    <t>Razem</t>
  </si>
  <si>
    <t>Gmina Choszczno -  Środowiskowy Dom Samopomocy w Choszcznie, ul. Wolności 24, NIP:594-153-03-07</t>
  </si>
  <si>
    <t>141/17</t>
  </si>
  <si>
    <t>Środowiskowy Dom Samopomocy z funkcją opiekuńczo-socjalno-administracyjną</t>
  </si>
  <si>
    <t>ŚDS</t>
  </si>
  <si>
    <t>Pompa ciepła + kocioł gazowy</t>
  </si>
  <si>
    <t>Gmina Choszczno – Warsztaty Terapii Zajęciowej, ul. Wolności 24, NIP:594-153-03-07</t>
  </si>
  <si>
    <t>171 udział w wysokości 30/100</t>
  </si>
  <si>
    <t>PEC</t>
  </si>
  <si>
    <t>WTZ</t>
  </si>
  <si>
    <t>Warsztaty Terapii Zajęciowej  z funkcją opiekuńczo-socjalną</t>
  </si>
  <si>
    <t>Gmina Choszczno ul. Wolności 24, NIP:594-153-03-07</t>
  </si>
  <si>
    <t>308/2</t>
  </si>
  <si>
    <t>pompa ciepła+butle</t>
  </si>
  <si>
    <t>Gmina Choszczno</t>
  </si>
  <si>
    <t>Po Warsztatach Terapii Zajęciowej pustostan</t>
  </si>
  <si>
    <t>Gmina Choszczno - Przedszkole Nr 1 z Oddziałami Integracyjnymi, ul. Wolności 24, NIP:594-153-03-07</t>
  </si>
  <si>
    <t>540/1</t>
  </si>
  <si>
    <t>Przedszkole nr 1 z oddziałami integracyjnymi</t>
  </si>
  <si>
    <t>Przedzkole</t>
  </si>
  <si>
    <t>Gmina Choszczno – Publiczne Przedszkole Nr 5 z Grupą Żłobkową, ul. Wolności 24, NIP:594-153-03-07</t>
  </si>
  <si>
    <t>Przedszkole nr 5 z grupą żłobkową</t>
  </si>
  <si>
    <t>Przedszkole</t>
  </si>
  <si>
    <t>Gmina Choszczno - Publiczne Przedszkole Nr 2 z Grupą Żłobkową, ul. Wolności 24, NIP:594-153-03-07</t>
  </si>
  <si>
    <t>Przedszkole nr 2 z grupą żłobkową</t>
  </si>
  <si>
    <t>Gmina Choszczno - Publiczne Przedszkole Nr  4 im. Słoneczna Czwórka, ul. Wolności 24, NIP:594-153-03-07</t>
  </si>
  <si>
    <t>244/1</t>
  </si>
  <si>
    <t>Przedszkole nr 4</t>
  </si>
  <si>
    <t>Choszczeński Dom Kultury, ul. Bohaterów Warszawy 17, NIP:594-10-01-253</t>
  </si>
  <si>
    <t>Dom Kultury</t>
  </si>
  <si>
    <t>ChDK</t>
  </si>
  <si>
    <t>Miejska Biblioteka Publiczna, ul. Wolności 13, NIP:  594-12-28-519</t>
  </si>
  <si>
    <t>Biblioteka Publiczna</t>
  </si>
  <si>
    <t>biblioteka</t>
  </si>
  <si>
    <t>Gmina Choszczno – Urząd Miejski w Choszcznie, ul. Wolności 24, NIP:594-153-03-07</t>
  </si>
  <si>
    <t>Budynek biurowo-administracyjny</t>
  </si>
  <si>
    <t>Urząd Miejski</t>
  </si>
  <si>
    <t>Gmina Choszczno – Szkoła Podstawowa w Sławęcinie, ul. Wolności 24, NIP:594-153-03-07</t>
  </si>
  <si>
    <t>387/2, 387/7</t>
  </si>
  <si>
    <t>Szkoła Podstawowa</t>
  </si>
  <si>
    <t>Szkoła Pdstawowa w Sławęcinie</t>
  </si>
  <si>
    <t>2 kotły olejowe</t>
  </si>
  <si>
    <t>Gmina Choszczno – Szkoła Podstawowa w Korytowie, ul. Wolności 24, NIP:594-153-03-07</t>
  </si>
  <si>
    <t>Szkoła Podstawowa 
w Korytowie</t>
  </si>
  <si>
    <t>kocioł olejowy</t>
  </si>
  <si>
    <t>Gmina Choszczno – Szkoła Podstawowa w Suliszewie, ul. Wolności 24, NIP:594-153-03-07</t>
  </si>
  <si>
    <t>884/3</t>
  </si>
  <si>
    <t>Szkoła Podstawowa 
w Suliszewie</t>
  </si>
  <si>
    <t>etażowe z powiatowego ośrodka</t>
  </si>
  <si>
    <t>Gmina Choszczno – Szkoła Podstawowa w Zamęcinie, ul. Wolności 24, NIP:594-153-03-07</t>
  </si>
  <si>
    <t>71/2</t>
  </si>
  <si>
    <t>Sala gimnastyczna przy szkole</t>
  </si>
  <si>
    <t>Szkoła Podstawowa 
w Zamęcienie</t>
  </si>
  <si>
    <t>etażowe ze szkoły</t>
  </si>
  <si>
    <t>Gmina Choszczno - Szkoła Podstawowa Nr 3 im. Leona Kruczkowskiego, ul. Wolności 24, NIP:594-153-03-07</t>
  </si>
  <si>
    <t>443/7</t>
  </si>
  <si>
    <t>Szkoła Podstawowa 
nr 3</t>
  </si>
  <si>
    <t>Gmina Choszczno – Szkoła Podstawowa Nr 1 im. I Armii Wojska Polskiego, ul. Wolności 24, NIP:594-153-03-07</t>
  </si>
  <si>
    <t>258/3</t>
  </si>
  <si>
    <t>Budynek dydaktyczny A- Gimnazjum</t>
  </si>
  <si>
    <t xml:space="preserve">po Gimnazjum  </t>
  </si>
  <si>
    <t>Budynek dydaktyczny B-Gimnazjum</t>
  </si>
  <si>
    <t>Budynek dydaktyczny C-Gimnazjum</t>
  </si>
  <si>
    <t>Sala sportowa-Gimnazjum</t>
  </si>
  <si>
    <t>258/4</t>
  </si>
  <si>
    <t xml:space="preserve">Szkoła Podstawowa  </t>
  </si>
  <si>
    <t>Szkoła Podstawowa nr 1</t>
  </si>
  <si>
    <t>860/5</t>
  </si>
  <si>
    <t>Budynek Hotelowy</t>
  </si>
  <si>
    <t>Gmina Choszczno, ul. Wolności 24, NIP:594-153-03-07</t>
  </si>
  <si>
    <t>Gmina Choszczno - Zakład Aktywności Zawodowej, ul. Drawieńska 54, NIP:594-153-03-07</t>
  </si>
  <si>
    <t>141/17
141/18</t>
  </si>
  <si>
    <t>Budynek biurowy</t>
  </si>
  <si>
    <t>ZAZ</t>
  </si>
  <si>
    <t>Pompa ciepła</t>
  </si>
  <si>
    <t>ŁĄCZNIE</t>
  </si>
  <si>
    <t>TERMIN WAŻNOŚCI PRZEGLĄDU DO</t>
  </si>
  <si>
    <t>26/16</t>
  </si>
  <si>
    <t>Dworzec PKP</t>
  </si>
  <si>
    <t>instalacja gazowa + pompa ciepła + wentylacja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</si>
</sst>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yyyy\-mm\-dd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rgb="FFFFFF00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0"/>
        <bgColor rgb="FFE6E6E6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rgb="FFE6E6E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CCCCCC"/>
      </patternFill>
    </fill>
    <fill>
      <patternFill patternType="solid">
        <fgColor theme="5" tint="0.79998168889431442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2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2" fontId="1" fillId="5" borderId="3" xfId="0" applyNumberFormat="1" applyFont="1" applyFill="1" applyBorder="1"/>
    <xf numFmtId="0" fontId="0" fillId="0" borderId="3" xfId="0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64" fontId="1" fillId="11" borderId="3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tabSelected="1" topLeftCell="A91" workbookViewId="0">
      <selection activeCell="D115" sqref="D115"/>
    </sheetView>
  </sheetViews>
  <sheetFormatPr defaultRowHeight="15" x14ac:dyDescent="0.25"/>
  <cols>
    <col min="1" max="1" width="6.140625" customWidth="1"/>
    <col min="2" max="2" width="12.7109375" customWidth="1"/>
    <col min="3" max="3" width="18" customWidth="1"/>
    <col min="4" max="4" width="15.42578125" customWidth="1"/>
    <col min="5" max="5" width="16.140625" customWidth="1"/>
    <col min="6" max="6" width="15.7109375" style="15" customWidth="1"/>
    <col min="7" max="7" width="15.7109375" style="19" customWidth="1"/>
    <col min="8" max="8" width="15" style="19" customWidth="1"/>
    <col min="9" max="9" width="7.5703125" style="1" customWidth="1"/>
    <col min="10" max="10" width="10.42578125" style="1" customWidth="1"/>
    <col min="11" max="11" width="12.7109375" style="19" customWidth="1"/>
    <col min="12" max="12" width="17.42578125" style="19" customWidth="1"/>
    <col min="13" max="13" width="15" style="19" customWidth="1"/>
  </cols>
  <sheetData>
    <row r="1" spans="1:13" ht="10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4" t="s">
        <v>177</v>
      </c>
      <c r="G1" s="4" t="s">
        <v>8</v>
      </c>
      <c r="H1" s="4" t="s">
        <v>5</v>
      </c>
      <c r="I1" s="51" t="s">
        <v>6</v>
      </c>
      <c r="J1" s="52"/>
      <c r="K1" s="4" t="s">
        <v>9</v>
      </c>
      <c r="L1" s="4" t="s">
        <v>90</v>
      </c>
      <c r="M1" s="4" t="s">
        <v>7</v>
      </c>
    </row>
    <row r="2" spans="1:13" ht="15.75" x14ac:dyDescent="0.25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75" x14ac:dyDescent="0.25">
      <c r="A3" s="5">
        <v>1</v>
      </c>
      <c r="B3" s="6">
        <v>1057</v>
      </c>
      <c r="C3" s="6" t="s">
        <v>87</v>
      </c>
      <c r="D3" s="6" t="s">
        <v>86</v>
      </c>
      <c r="E3" s="9" t="s">
        <v>11</v>
      </c>
      <c r="F3" s="13">
        <v>44377</v>
      </c>
      <c r="G3" s="18"/>
      <c r="H3" s="18"/>
      <c r="I3" s="11">
        <v>4</v>
      </c>
      <c r="J3" s="16" t="s">
        <v>88</v>
      </c>
      <c r="K3" s="18"/>
      <c r="L3" s="18"/>
      <c r="M3" s="18">
        <f>(I3*L3)+H3</f>
        <v>0</v>
      </c>
    </row>
    <row r="4" spans="1:13" ht="75" x14ac:dyDescent="0.25">
      <c r="A4" s="5">
        <v>2</v>
      </c>
      <c r="B4" s="7">
        <v>48</v>
      </c>
      <c r="C4" s="7" t="s">
        <v>12</v>
      </c>
      <c r="D4" s="6" t="s">
        <v>86</v>
      </c>
      <c r="E4" s="10" t="s">
        <v>11</v>
      </c>
      <c r="F4" s="13">
        <v>44286</v>
      </c>
      <c r="G4" s="18"/>
      <c r="H4" s="18"/>
      <c r="I4" s="11">
        <v>4</v>
      </c>
      <c r="J4" s="16" t="s">
        <v>88</v>
      </c>
      <c r="K4" s="18"/>
      <c r="L4" s="18"/>
      <c r="M4" s="18">
        <f>(I4*L4)+H4</f>
        <v>0</v>
      </c>
    </row>
    <row r="5" spans="1:13" ht="90" x14ac:dyDescent="0.25">
      <c r="A5" s="5">
        <v>3</v>
      </c>
      <c r="B5" s="7" t="s">
        <v>13</v>
      </c>
      <c r="C5" s="7" t="s">
        <v>91</v>
      </c>
      <c r="D5" s="6" t="s">
        <v>86</v>
      </c>
      <c r="E5" s="10" t="s">
        <v>14</v>
      </c>
      <c r="F5" s="13">
        <v>44286</v>
      </c>
      <c r="G5" s="18"/>
      <c r="H5" s="18"/>
      <c r="I5" s="11">
        <v>4</v>
      </c>
      <c r="J5" s="16" t="s">
        <v>88</v>
      </c>
      <c r="K5" s="18"/>
      <c r="L5" s="18"/>
      <c r="M5" s="18">
        <f t="shared" ref="M5:M47" si="0">(I5*L5)+H5</f>
        <v>0</v>
      </c>
    </row>
    <row r="6" spans="1:13" ht="75" x14ac:dyDescent="0.25">
      <c r="A6" s="5">
        <v>4</v>
      </c>
      <c r="B6" s="7" t="s">
        <v>15</v>
      </c>
      <c r="C6" s="7" t="s">
        <v>16</v>
      </c>
      <c r="D6" s="6" t="s">
        <v>86</v>
      </c>
      <c r="E6" s="10" t="s">
        <v>14</v>
      </c>
      <c r="F6" s="13">
        <v>44286</v>
      </c>
      <c r="G6" s="18"/>
      <c r="H6" s="18"/>
      <c r="I6" s="11">
        <v>4</v>
      </c>
      <c r="J6" s="16" t="s">
        <v>88</v>
      </c>
      <c r="K6" s="18"/>
      <c r="L6" s="18"/>
      <c r="M6" s="18">
        <f t="shared" si="0"/>
        <v>0</v>
      </c>
    </row>
    <row r="7" spans="1:13" ht="75" x14ac:dyDescent="0.25">
      <c r="A7" s="5">
        <v>5</v>
      </c>
      <c r="B7" s="7">
        <v>670</v>
      </c>
      <c r="C7" s="7" t="s">
        <v>17</v>
      </c>
      <c r="D7" s="6" t="s">
        <v>86</v>
      </c>
      <c r="E7" s="10" t="s">
        <v>14</v>
      </c>
      <c r="F7" s="13">
        <v>44286</v>
      </c>
      <c r="G7" s="18"/>
      <c r="H7" s="18"/>
      <c r="I7" s="11">
        <v>4</v>
      </c>
      <c r="J7" s="16" t="s">
        <v>88</v>
      </c>
      <c r="K7" s="18"/>
      <c r="L7" s="18"/>
      <c r="M7" s="18">
        <f t="shared" si="0"/>
        <v>0</v>
      </c>
    </row>
    <row r="8" spans="1:13" ht="75" x14ac:dyDescent="0.25">
      <c r="A8" s="5">
        <v>6</v>
      </c>
      <c r="B8" s="7" t="s">
        <v>18</v>
      </c>
      <c r="C8" s="7" t="s">
        <v>19</v>
      </c>
      <c r="D8" s="6" t="s">
        <v>86</v>
      </c>
      <c r="E8" s="10" t="s">
        <v>20</v>
      </c>
      <c r="F8" s="13">
        <v>44469</v>
      </c>
      <c r="G8" s="18"/>
      <c r="H8" s="18"/>
      <c r="I8" s="12">
        <v>1</v>
      </c>
      <c r="J8" s="16" t="s">
        <v>88</v>
      </c>
      <c r="K8" s="18"/>
      <c r="L8" s="18"/>
      <c r="M8" s="18">
        <f>(I8*L8)+H8</f>
        <v>0</v>
      </c>
    </row>
    <row r="9" spans="1:13" ht="75" x14ac:dyDescent="0.25">
      <c r="A9" s="5">
        <v>7</v>
      </c>
      <c r="B9" s="7">
        <v>476</v>
      </c>
      <c r="C9" s="7" t="s">
        <v>21</v>
      </c>
      <c r="D9" s="6" t="s">
        <v>86</v>
      </c>
      <c r="E9" s="10" t="s">
        <v>11</v>
      </c>
      <c r="F9" s="13">
        <v>44286</v>
      </c>
      <c r="G9" s="18"/>
      <c r="H9" s="18"/>
      <c r="I9" s="12">
        <v>4</v>
      </c>
      <c r="J9" s="16" t="s">
        <v>88</v>
      </c>
      <c r="K9" s="18"/>
      <c r="L9" s="18"/>
      <c r="M9" s="18">
        <f t="shared" si="0"/>
        <v>0</v>
      </c>
    </row>
    <row r="10" spans="1:13" ht="75" x14ac:dyDescent="0.25">
      <c r="A10" s="5">
        <v>8</v>
      </c>
      <c r="B10" s="7">
        <v>476</v>
      </c>
      <c r="C10" s="7" t="s">
        <v>22</v>
      </c>
      <c r="D10" s="6" t="s">
        <v>86</v>
      </c>
      <c r="E10" s="10" t="s">
        <v>11</v>
      </c>
      <c r="F10" s="13">
        <v>44286</v>
      </c>
      <c r="G10" s="18"/>
      <c r="H10" s="18"/>
      <c r="I10" s="12">
        <v>4</v>
      </c>
      <c r="J10" s="16" t="s">
        <v>88</v>
      </c>
      <c r="K10" s="18"/>
      <c r="L10" s="18"/>
      <c r="M10" s="18">
        <f t="shared" si="0"/>
        <v>0</v>
      </c>
    </row>
    <row r="11" spans="1:13" ht="30" x14ac:dyDescent="0.25">
      <c r="A11" s="5">
        <v>9</v>
      </c>
      <c r="B11" s="7" t="s">
        <v>23</v>
      </c>
      <c r="C11" s="7" t="s">
        <v>24</v>
      </c>
      <c r="D11" s="6" t="s">
        <v>86</v>
      </c>
      <c r="E11" s="10" t="s">
        <v>25</v>
      </c>
      <c r="F11" s="13">
        <v>44286</v>
      </c>
      <c r="G11" s="18"/>
      <c r="H11" s="18"/>
      <c r="I11" s="12">
        <v>1</v>
      </c>
      <c r="J11" s="16" t="s">
        <v>88</v>
      </c>
      <c r="K11" s="18"/>
      <c r="L11" s="18"/>
      <c r="M11" s="18">
        <f t="shared" si="0"/>
        <v>0</v>
      </c>
    </row>
    <row r="12" spans="1:13" ht="105" x14ac:dyDescent="0.25">
      <c r="A12" s="5">
        <v>10</v>
      </c>
      <c r="B12" s="7">
        <v>53</v>
      </c>
      <c r="C12" s="7" t="s">
        <v>92</v>
      </c>
      <c r="D12" s="6" t="s">
        <v>86</v>
      </c>
      <c r="E12" s="10" t="s">
        <v>11</v>
      </c>
      <c r="F12" s="13">
        <v>44377</v>
      </c>
      <c r="G12" s="18"/>
      <c r="H12" s="18"/>
      <c r="I12" s="12">
        <v>4</v>
      </c>
      <c r="J12" s="16" t="s">
        <v>88</v>
      </c>
      <c r="K12" s="18"/>
      <c r="L12" s="18"/>
      <c r="M12" s="18">
        <f t="shared" si="0"/>
        <v>0</v>
      </c>
    </row>
    <row r="13" spans="1:13" ht="90" x14ac:dyDescent="0.25">
      <c r="A13" s="5">
        <v>11</v>
      </c>
      <c r="B13" s="7" t="s">
        <v>26</v>
      </c>
      <c r="C13" s="7" t="s">
        <v>94</v>
      </c>
      <c r="D13" s="6" t="s">
        <v>86</v>
      </c>
      <c r="E13" s="10" t="s">
        <v>93</v>
      </c>
      <c r="F13" s="13">
        <v>44377</v>
      </c>
      <c r="G13" s="18"/>
      <c r="H13" s="18"/>
      <c r="I13" s="12">
        <v>4</v>
      </c>
      <c r="J13" s="16" t="s">
        <v>88</v>
      </c>
      <c r="K13" s="18"/>
      <c r="L13" s="18"/>
      <c r="M13" s="18">
        <f t="shared" si="0"/>
        <v>0</v>
      </c>
    </row>
    <row r="14" spans="1:13" ht="90" x14ac:dyDescent="0.25">
      <c r="A14" s="5">
        <v>12</v>
      </c>
      <c r="B14" s="7" t="s">
        <v>27</v>
      </c>
      <c r="C14" s="7" t="s">
        <v>95</v>
      </c>
      <c r="D14" s="6" t="s">
        <v>86</v>
      </c>
      <c r="E14" s="10" t="s">
        <v>11</v>
      </c>
      <c r="F14" s="13">
        <v>44377</v>
      </c>
      <c r="G14" s="18"/>
      <c r="H14" s="18"/>
      <c r="I14" s="12">
        <v>4</v>
      </c>
      <c r="J14" s="16" t="s">
        <v>88</v>
      </c>
      <c r="K14" s="18"/>
      <c r="L14" s="18"/>
      <c r="M14" s="18">
        <f t="shared" si="0"/>
        <v>0</v>
      </c>
    </row>
    <row r="15" spans="1:13" ht="75" x14ac:dyDescent="0.25">
      <c r="A15" s="5">
        <v>13</v>
      </c>
      <c r="B15" s="7" t="s">
        <v>28</v>
      </c>
      <c r="C15" s="7" t="s">
        <v>29</v>
      </c>
      <c r="D15" s="6" t="s">
        <v>86</v>
      </c>
      <c r="E15" s="10" t="s">
        <v>30</v>
      </c>
      <c r="F15" s="13">
        <v>44561</v>
      </c>
      <c r="G15" s="18"/>
      <c r="H15" s="18"/>
      <c r="I15" s="12">
        <v>4</v>
      </c>
      <c r="J15" s="16" t="s">
        <v>88</v>
      </c>
      <c r="K15" s="18"/>
      <c r="L15" s="18"/>
      <c r="M15" s="18">
        <f t="shared" si="0"/>
        <v>0</v>
      </c>
    </row>
    <row r="16" spans="1:13" ht="75" x14ac:dyDescent="0.25">
      <c r="A16" s="5">
        <v>14</v>
      </c>
      <c r="B16" s="7" t="s">
        <v>31</v>
      </c>
      <c r="C16" s="7" t="s">
        <v>96</v>
      </c>
      <c r="D16" s="6" t="s">
        <v>86</v>
      </c>
      <c r="E16" s="10" t="s">
        <v>11</v>
      </c>
      <c r="F16" s="13">
        <v>44377</v>
      </c>
      <c r="G16" s="18"/>
      <c r="H16" s="18"/>
      <c r="I16" s="12">
        <v>4</v>
      </c>
      <c r="J16" s="16" t="s">
        <v>88</v>
      </c>
      <c r="K16" s="18"/>
      <c r="L16" s="18"/>
      <c r="M16" s="18">
        <f t="shared" si="0"/>
        <v>0</v>
      </c>
    </row>
    <row r="17" spans="1:13" ht="60" x14ac:dyDescent="0.25">
      <c r="A17" s="5">
        <v>15</v>
      </c>
      <c r="B17" s="7" t="s">
        <v>32</v>
      </c>
      <c r="C17" s="7" t="s">
        <v>97</v>
      </c>
      <c r="D17" s="6" t="s">
        <v>86</v>
      </c>
      <c r="E17" s="10" t="s">
        <v>11</v>
      </c>
      <c r="F17" s="13">
        <v>44377</v>
      </c>
      <c r="G17" s="18"/>
      <c r="H17" s="18"/>
      <c r="I17" s="12">
        <v>4</v>
      </c>
      <c r="J17" s="16" t="s">
        <v>88</v>
      </c>
      <c r="K17" s="18"/>
      <c r="L17" s="18"/>
      <c r="M17" s="18">
        <f t="shared" si="0"/>
        <v>0</v>
      </c>
    </row>
    <row r="18" spans="1:13" ht="60" x14ac:dyDescent="0.25">
      <c r="A18" s="5">
        <v>16</v>
      </c>
      <c r="B18" s="7" t="s">
        <v>33</v>
      </c>
      <c r="C18" s="7" t="s">
        <v>34</v>
      </c>
      <c r="D18" s="6" t="s">
        <v>86</v>
      </c>
      <c r="E18" s="10" t="s">
        <v>35</v>
      </c>
      <c r="F18" s="13">
        <v>44377</v>
      </c>
      <c r="G18" s="18"/>
      <c r="H18" s="18"/>
      <c r="I18" s="12">
        <v>4</v>
      </c>
      <c r="J18" s="16" t="s">
        <v>88</v>
      </c>
      <c r="K18" s="18"/>
      <c r="L18" s="18"/>
      <c r="M18" s="18">
        <f t="shared" si="0"/>
        <v>0</v>
      </c>
    </row>
    <row r="19" spans="1:13" ht="60" x14ac:dyDescent="0.25">
      <c r="A19" s="5">
        <v>17</v>
      </c>
      <c r="B19" s="7" t="s">
        <v>36</v>
      </c>
      <c r="C19" s="7" t="s">
        <v>98</v>
      </c>
      <c r="D19" s="6" t="s">
        <v>86</v>
      </c>
      <c r="E19" s="10" t="s">
        <v>37</v>
      </c>
      <c r="F19" s="13">
        <v>44377</v>
      </c>
      <c r="G19" s="18"/>
      <c r="H19" s="18"/>
      <c r="I19" s="12">
        <v>4</v>
      </c>
      <c r="J19" s="16" t="s">
        <v>88</v>
      </c>
      <c r="K19" s="18"/>
      <c r="L19" s="18"/>
      <c r="M19" s="18">
        <f t="shared" si="0"/>
        <v>0</v>
      </c>
    </row>
    <row r="20" spans="1:13" ht="60" x14ac:dyDescent="0.25">
      <c r="A20" s="5">
        <v>18</v>
      </c>
      <c r="B20" s="7" t="s">
        <v>38</v>
      </c>
      <c r="C20" s="7" t="s">
        <v>99</v>
      </c>
      <c r="D20" s="6" t="s">
        <v>86</v>
      </c>
      <c r="E20" s="10" t="s">
        <v>39</v>
      </c>
      <c r="F20" s="13">
        <v>44377</v>
      </c>
      <c r="G20" s="18"/>
      <c r="H20" s="18"/>
      <c r="I20" s="12">
        <v>4</v>
      </c>
      <c r="J20" s="16" t="s">
        <v>88</v>
      </c>
      <c r="K20" s="18"/>
      <c r="L20" s="18"/>
      <c r="M20" s="18">
        <f t="shared" si="0"/>
        <v>0</v>
      </c>
    </row>
    <row r="21" spans="1:13" ht="60" x14ac:dyDescent="0.25">
      <c r="A21" s="5">
        <v>19</v>
      </c>
      <c r="B21" s="7" t="s">
        <v>40</v>
      </c>
      <c r="C21" s="7" t="s">
        <v>100</v>
      </c>
      <c r="D21" s="6" t="s">
        <v>86</v>
      </c>
      <c r="E21" s="10" t="s">
        <v>11</v>
      </c>
      <c r="F21" s="13">
        <v>44377</v>
      </c>
      <c r="G21" s="18"/>
      <c r="H21" s="18"/>
      <c r="I21" s="12">
        <v>4</v>
      </c>
      <c r="J21" s="16" t="s">
        <v>88</v>
      </c>
      <c r="K21" s="18"/>
      <c r="L21" s="18"/>
      <c r="M21" s="18">
        <f t="shared" si="0"/>
        <v>0</v>
      </c>
    </row>
    <row r="22" spans="1:13" ht="30" x14ac:dyDescent="0.25">
      <c r="A22" s="5">
        <v>20</v>
      </c>
      <c r="B22" s="7">
        <v>410</v>
      </c>
      <c r="C22" s="7" t="s">
        <v>41</v>
      </c>
      <c r="D22" s="6" t="s">
        <v>86</v>
      </c>
      <c r="E22" s="10" t="s">
        <v>42</v>
      </c>
      <c r="F22" s="13">
        <v>44377</v>
      </c>
      <c r="G22" s="18"/>
      <c r="H22" s="18"/>
      <c r="I22" s="12">
        <v>2</v>
      </c>
      <c r="J22" s="16" t="s">
        <v>88</v>
      </c>
      <c r="K22" s="18"/>
      <c r="L22" s="18"/>
      <c r="M22" s="18">
        <f t="shared" si="0"/>
        <v>0</v>
      </c>
    </row>
    <row r="23" spans="1:13" ht="30" x14ac:dyDescent="0.25">
      <c r="A23" s="5">
        <v>21</v>
      </c>
      <c r="B23" s="7">
        <v>119</v>
      </c>
      <c r="C23" s="7" t="s">
        <v>43</v>
      </c>
      <c r="D23" s="6" t="s">
        <v>86</v>
      </c>
      <c r="E23" s="10" t="s">
        <v>44</v>
      </c>
      <c r="F23" s="13">
        <v>44561</v>
      </c>
      <c r="G23" s="18"/>
      <c r="H23" s="18"/>
      <c r="I23" s="12">
        <v>2</v>
      </c>
      <c r="J23" s="16" t="s">
        <v>88</v>
      </c>
      <c r="K23" s="18"/>
      <c r="L23" s="18"/>
      <c r="M23" s="18">
        <f t="shared" si="0"/>
        <v>0</v>
      </c>
    </row>
    <row r="24" spans="1:13" ht="30" x14ac:dyDescent="0.25">
      <c r="A24" s="5">
        <v>22</v>
      </c>
      <c r="B24" s="7" t="s">
        <v>45</v>
      </c>
      <c r="C24" s="7" t="s">
        <v>46</v>
      </c>
      <c r="D24" s="6" t="s">
        <v>86</v>
      </c>
      <c r="E24" s="10" t="s">
        <v>42</v>
      </c>
      <c r="F24" s="13">
        <v>44377</v>
      </c>
      <c r="G24" s="18"/>
      <c r="H24" s="18"/>
      <c r="I24" s="12">
        <v>2</v>
      </c>
      <c r="J24" s="16" t="s">
        <v>88</v>
      </c>
      <c r="K24" s="18"/>
      <c r="L24" s="18"/>
      <c r="M24" s="18">
        <f t="shared" si="0"/>
        <v>0</v>
      </c>
    </row>
    <row r="25" spans="1:13" ht="30" x14ac:dyDescent="0.25">
      <c r="A25" s="5">
        <v>23</v>
      </c>
      <c r="B25" s="7">
        <v>72</v>
      </c>
      <c r="C25" s="7" t="s">
        <v>47</v>
      </c>
      <c r="D25" s="6" t="s">
        <v>86</v>
      </c>
      <c r="E25" s="10" t="s">
        <v>42</v>
      </c>
      <c r="F25" s="13">
        <v>44377</v>
      </c>
      <c r="G25" s="18"/>
      <c r="H25" s="18"/>
      <c r="I25" s="12">
        <v>2</v>
      </c>
      <c r="J25" s="16" t="s">
        <v>88</v>
      </c>
      <c r="K25" s="18"/>
      <c r="L25" s="18"/>
      <c r="M25" s="18">
        <f t="shared" si="0"/>
        <v>0</v>
      </c>
    </row>
    <row r="26" spans="1:13" ht="30" x14ac:dyDescent="0.25">
      <c r="A26" s="5">
        <v>24</v>
      </c>
      <c r="B26" s="7" t="s">
        <v>48</v>
      </c>
      <c r="C26" s="7" t="s">
        <v>49</v>
      </c>
      <c r="D26" s="6" t="s">
        <v>86</v>
      </c>
      <c r="E26" s="10" t="s">
        <v>42</v>
      </c>
      <c r="F26" s="13">
        <v>44377</v>
      </c>
      <c r="G26" s="18"/>
      <c r="H26" s="18"/>
      <c r="I26" s="12">
        <v>2</v>
      </c>
      <c r="J26" s="16" t="s">
        <v>88</v>
      </c>
      <c r="K26" s="18"/>
      <c r="L26" s="18"/>
      <c r="M26" s="18">
        <f t="shared" si="0"/>
        <v>0</v>
      </c>
    </row>
    <row r="27" spans="1:13" ht="30" x14ac:dyDescent="0.25">
      <c r="A27" s="5">
        <v>25</v>
      </c>
      <c r="B27" s="7" t="s">
        <v>50</v>
      </c>
      <c r="C27" s="7" t="s">
        <v>51</v>
      </c>
      <c r="D27" s="6" t="s">
        <v>86</v>
      </c>
      <c r="E27" s="10" t="s">
        <v>52</v>
      </c>
      <c r="F27" s="13">
        <v>44377</v>
      </c>
      <c r="G27" s="18"/>
      <c r="H27" s="18"/>
      <c r="I27" s="12">
        <v>1</v>
      </c>
      <c r="J27" s="16" t="s">
        <v>88</v>
      </c>
      <c r="K27" s="18"/>
      <c r="L27" s="18"/>
      <c r="M27" s="18">
        <f t="shared" si="0"/>
        <v>0</v>
      </c>
    </row>
    <row r="28" spans="1:13" ht="30" x14ac:dyDescent="0.25">
      <c r="A28" s="5">
        <v>26</v>
      </c>
      <c r="B28" s="7" t="s">
        <v>53</v>
      </c>
      <c r="C28" s="7" t="s">
        <v>54</v>
      </c>
      <c r="D28" s="6" t="s">
        <v>86</v>
      </c>
      <c r="E28" s="10" t="s">
        <v>37</v>
      </c>
      <c r="F28" s="13">
        <v>44377</v>
      </c>
      <c r="G28" s="18"/>
      <c r="H28" s="18"/>
      <c r="I28" s="12">
        <v>4</v>
      </c>
      <c r="J28" s="16" t="s">
        <v>88</v>
      </c>
      <c r="K28" s="18"/>
      <c r="L28" s="18"/>
      <c r="M28" s="18">
        <f t="shared" si="0"/>
        <v>0</v>
      </c>
    </row>
    <row r="29" spans="1:13" ht="30" x14ac:dyDescent="0.25">
      <c r="A29" s="5">
        <v>27</v>
      </c>
      <c r="B29" s="7" t="s">
        <v>55</v>
      </c>
      <c r="C29" s="7" t="s">
        <v>56</v>
      </c>
      <c r="D29" s="6" t="s">
        <v>86</v>
      </c>
      <c r="E29" s="10" t="s">
        <v>44</v>
      </c>
      <c r="F29" s="13">
        <v>44561</v>
      </c>
      <c r="G29" s="18"/>
      <c r="H29" s="18"/>
      <c r="I29" s="12">
        <v>2</v>
      </c>
      <c r="J29" s="16" t="s">
        <v>88</v>
      </c>
      <c r="K29" s="18"/>
      <c r="L29" s="18"/>
      <c r="M29" s="18">
        <f t="shared" si="0"/>
        <v>0</v>
      </c>
    </row>
    <row r="30" spans="1:13" x14ac:dyDescent="0.25">
      <c r="A30" s="5">
        <v>28</v>
      </c>
      <c r="B30" s="7" t="s">
        <v>57</v>
      </c>
      <c r="C30" s="7" t="s">
        <v>58</v>
      </c>
      <c r="D30" s="6" t="s">
        <v>86</v>
      </c>
      <c r="E30" s="10" t="s">
        <v>59</v>
      </c>
      <c r="F30" s="13">
        <v>44366</v>
      </c>
      <c r="G30" s="18"/>
      <c r="H30" s="18"/>
      <c r="I30" s="12">
        <v>4</v>
      </c>
      <c r="J30" s="16" t="s">
        <v>88</v>
      </c>
      <c r="K30" s="18"/>
      <c r="L30" s="18"/>
      <c r="M30" s="18">
        <f t="shared" si="0"/>
        <v>0</v>
      </c>
    </row>
    <row r="31" spans="1:13" ht="30" x14ac:dyDescent="0.25">
      <c r="A31" s="5">
        <v>29</v>
      </c>
      <c r="B31" s="7">
        <v>321</v>
      </c>
      <c r="C31" s="7" t="s">
        <v>60</v>
      </c>
      <c r="D31" s="6" t="s">
        <v>86</v>
      </c>
      <c r="E31" s="10" t="s">
        <v>44</v>
      </c>
      <c r="F31" s="13">
        <v>44408</v>
      </c>
      <c r="G31" s="18"/>
      <c r="H31" s="18"/>
      <c r="I31" s="12">
        <v>2</v>
      </c>
      <c r="J31" s="16" t="s">
        <v>88</v>
      </c>
      <c r="K31" s="18"/>
      <c r="L31" s="18"/>
      <c r="M31" s="18">
        <f t="shared" si="0"/>
        <v>0</v>
      </c>
    </row>
    <row r="32" spans="1:13" x14ac:dyDescent="0.25">
      <c r="A32" s="5">
        <v>30</v>
      </c>
      <c r="B32" s="7" t="s">
        <v>27</v>
      </c>
      <c r="C32" s="7" t="s">
        <v>61</v>
      </c>
      <c r="D32" s="6" t="s">
        <v>86</v>
      </c>
      <c r="E32" s="10" t="s">
        <v>20</v>
      </c>
      <c r="F32" s="13">
        <v>44377</v>
      </c>
      <c r="G32" s="18"/>
      <c r="H32" s="18"/>
      <c r="I32" s="12">
        <v>1</v>
      </c>
      <c r="J32" s="16" t="s">
        <v>88</v>
      </c>
      <c r="K32" s="18"/>
      <c r="L32" s="18"/>
      <c r="M32" s="18">
        <f t="shared" si="0"/>
        <v>0</v>
      </c>
    </row>
    <row r="33" spans="1:13" x14ac:dyDescent="0.25">
      <c r="A33" s="5">
        <v>31</v>
      </c>
      <c r="B33" s="7">
        <v>74</v>
      </c>
      <c r="C33" s="7" t="s">
        <v>62</v>
      </c>
      <c r="D33" s="6" t="s">
        <v>86</v>
      </c>
      <c r="E33" s="10" t="s">
        <v>44</v>
      </c>
      <c r="F33" s="13">
        <v>44561</v>
      </c>
      <c r="G33" s="18"/>
      <c r="H33" s="18"/>
      <c r="I33" s="12">
        <v>2</v>
      </c>
      <c r="J33" s="16" t="s">
        <v>88</v>
      </c>
      <c r="K33" s="18"/>
      <c r="L33" s="18"/>
      <c r="M33" s="18">
        <f t="shared" si="0"/>
        <v>0</v>
      </c>
    </row>
    <row r="34" spans="1:13" ht="30" x14ac:dyDescent="0.25">
      <c r="A34" s="5">
        <v>32</v>
      </c>
      <c r="B34" s="7">
        <v>554</v>
      </c>
      <c r="C34" s="7" t="s">
        <v>63</v>
      </c>
      <c r="D34" s="6" t="s">
        <v>86</v>
      </c>
      <c r="E34" s="10" t="s">
        <v>52</v>
      </c>
      <c r="F34" s="13">
        <v>44377</v>
      </c>
      <c r="G34" s="18"/>
      <c r="H34" s="18"/>
      <c r="I34" s="12">
        <v>1</v>
      </c>
      <c r="J34" s="16" t="s">
        <v>88</v>
      </c>
      <c r="K34" s="18"/>
      <c r="L34" s="18"/>
      <c r="M34" s="18">
        <f t="shared" si="0"/>
        <v>0</v>
      </c>
    </row>
    <row r="35" spans="1:13" ht="30" x14ac:dyDescent="0.25">
      <c r="A35" s="5">
        <v>33</v>
      </c>
      <c r="B35" s="7" t="s">
        <v>64</v>
      </c>
      <c r="C35" s="7" t="s">
        <v>65</v>
      </c>
      <c r="D35" s="6" t="s">
        <v>86</v>
      </c>
      <c r="E35" s="10" t="s">
        <v>20</v>
      </c>
      <c r="F35" s="13">
        <v>44377</v>
      </c>
      <c r="G35" s="18"/>
      <c r="H35" s="18"/>
      <c r="I35" s="12">
        <v>1</v>
      </c>
      <c r="J35" s="16" t="s">
        <v>88</v>
      </c>
      <c r="K35" s="18"/>
      <c r="L35" s="18"/>
      <c r="M35" s="18">
        <f t="shared" si="0"/>
        <v>0</v>
      </c>
    </row>
    <row r="36" spans="1:13" ht="30" x14ac:dyDescent="0.25">
      <c r="A36" s="5">
        <v>34</v>
      </c>
      <c r="B36" s="7" t="s">
        <v>66</v>
      </c>
      <c r="C36" s="7" t="s">
        <v>67</v>
      </c>
      <c r="D36" s="6" t="s">
        <v>86</v>
      </c>
      <c r="E36" s="10" t="s">
        <v>68</v>
      </c>
      <c r="F36" s="13">
        <v>44377</v>
      </c>
      <c r="G36" s="18"/>
      <c r="H36" s="18"/>
      <c r="I36" s="12">
        <v>1</v>
      </c>
      <c r="J36" s="16" t="s">
        <v>88</v>
      </c>
      <c r="K36" s="18"/>
      <c r="L36" s="18"/>
      <c r="M36" s="18">
        <f t="shared" si="0"/>
        <v>0</v>
      </c>
    </row>
    <row r="37" spans="1:13" ht="30" x14ac:dyDescent="0.25">
      <c r="A37" s="5">
        <v>35</v>
      </c>
      <c r="B37" s="7" t="s">
        <v>69</v>
      </c>
      <c r="C37" s="7" t="s">
        <v>70</v>
      </c>
      <c r="D37" s="6" t="s">
        <v>86</v>
      </c>
      <c r="E37" s="10" t="s">
        <v>71</v>
      </c>
      <c r="F37" s="13">
        <v>44377</v>
      </c>
      <c r="G37" s="18"/>
      <c r="H37" s="18"/>
      <c r="I37" s="12">
        <v>4</v>
      </c>
      <c r="J37" s="16" t="s">
        <v>88</v>
      </c>
      <c r="K37" s="18"/>
      <c r="L37" s="18"/>
      <c r="M37" s="18">
        <f t="shared" si="0"/>
        <v>0</v>
      </c>
    </row>
    <row r="38" spans="1:13" ht="30" x14ac:dyDescent="0.25">
      <c r="A38" s="5">
        <v>36</v>
      </c>
      <c r="B38" s="7">
        <v>183</v>
      </c>
      <c r="C38" s="7" t="s">
        <v>72</v>
      </c>
      <c r="D38" s="6" t="s">
        <v>86</v>
      </c>
      <c r="E38" s="10" t="s">
        <v>73</v>
      </c>
      <c r="F38" s="13">
        <v>44286</v>
      </c>
      <c r="G38" s="18"/>
      <c r="H38" s="18"/>
      <c r="I38" s="12">
        <v>1</v>
      </c>
      <c r="J38" s="16" t="s">
        <v>88</v>
      </c>
      <c r="K38" s="18"/>
      <c r="L38" s="18"/>
      <c r="M38" s="18">
        <f t="shared" si="0"/>
        <v>0</v>
      </c>
    </row>
    <row r="39" spans="1:13" ht="30" x14ac:dyDescent="0.25">
      <c r="A39" s="5">
        <v>37</v>
      </c>
      <c r="B39" s="7" t="s">
        <v>55</v>
      </c>
      <c r="C39" s="7" t="s">
        <v>74</v>
      </c>
      <c r="D39" s="6" t="s">
        <v>86</v>
      </c>
      <c r="E39" s="10" t="s">
        <v>75</v>
      </c>
      <c r="F39" s="13">
        <v>44561</v>
      </c>
      <c r="G39" s="18"/>
      <c r="H39" s="18"/>
      <c r="I39" s="12">
        <v>1</v>
      </c>
      <c r="J39" s="16" t="s">
        <v>88</v>
      </c>
      <c r="K39" s="18"/>
      <c r="L39" s="18"/>
      <c r="M39" s="18">
        <f t="shared" si="0"/>
        <v>0</v>
      </c>
    </row>
    <row r="40" spans="1:13" ht="30" x14ac:dyDescent="0.25">
      <c r="A40" s="5">
        <v>38</v>
      </c>
      <c r="B40" s="7">
        <v>330</v>
      </c>
      <c r="C40" s="7" t="s">
        <v>76</v>
      </c>
      <c r="D40" s="6" t="s">
        <v>86</v>
      </c>
      <c r="E40" s="10" t="s">
        <v>75</v>
      </c>
      <c r="F40" s="13">
        <v>44408</v>
      </c>
      <c r="G40" s="18"/>
      <c r="H40" s="18"/>
      <c r="I40" s="12">
        <v>1</v>
      </c>
      <c r="J40" s="16" t="s">
        <v>88</v>
      </c>
      <c r="K40" s="18"/>
      <c r="L40" s="18"/>
      <c r="M40" s="18">
        <f t="shared" si="0"/>
        <v>0</v>
      </c>
    </row>
    <row r="41" spans="1:13" ht="30" x14ac:dyDescent="0.25">
      <c r="A41" s="5">
        <v>39</v>
      </c>
      <c r="B41" s="7" t="s">
        <v>69</v>
      </c>
      <c r="C41" s="7" t="s">
        <v>77</v>
      </c>
      <c r="D41" s="6" t="s">
        <v>86</v>
      </c>
      <c r="E41" s="10" t="s">
        <v>71</v>
      </c>
      <c r="F41" s="13">
        <v>44316</v>
      </c>
      <c r="G41" s="18"/>
      <c r="H41" s="18"/>
      <c r="I41" s="12">
        <v>1</v>
      </c>
      <c r="J41" s="16" t="s">
        <v>88</v>
      </c>
      <c r="K41" s="18"/>
      <c r="L41" s="18"/>
      <c r="M41" s="18">
        <f t="shared" si="0"/>
        <v>0</v>
      </c>
    </row>
    <row r="42" spans="1:13" ht="30" x14ac:dyDescent="0.25">
      <c r="A42" s="5">
        <v>40</v>
      </c>
      <c r="B42" s="7" t="s">
        <v>78</v>
      </c>
      <c r="C42" s="7" t="s">
        <v>79</v>
      </c>
      <c r="D42" s="6" t="s">
        <v>86</v>
      </c>
      <c r="E42" s="10" t="s">
        <v>71</v>
      </c>
      <c r="F42" s="13">
        <v>44377</v>
      </c>
      <c r="G42" s="18"/>
      <c r="H42" s="18"/>
      <c r="I42" s="12">
        <v>4</v>
      </c>
      <c r="J42" s="16" t="s">
        <v>88</v>
      </c>
      <c r="K42" s="18"/>
      <c r="L42" s="18"/>
      <c r="M42" s="18">
        <f t="shared" si="0"/>
        <v>0</v>
      </c>
    </row>
    <row r="43" spans="1:13" x14ac:dyDescent="0.25">
      <c r="A43" s="5">
        <v>41</v>
      </c>
      <c r="B43" s="7" t="s">
        <v>80</v>
      </c>
      <c r="C43" s="7" t="s">
        <v>81</v>
      </c>
      <c r="D43" s="6" t="s">
        <v>86</v>
      </c>
      <c r="E43" s="10" t="s">
        <v>75</v>
      </c>
      <c r="F43" s="13">
        <v>44377</v>
      </c>
      <c r="G43" s="18"/>
      <c r="H43" s="18"/>
      <c r="I43" s="12">
        <v>1</v>
      </c>
      <c r="J43" s="16" t="s">
        <v>88</v>
      </c>
      <c r="K43" s="18"/>
      <c r="L43" s="18"/>
      <c r="M43" s="18">
        <f t="shared" si="0"/>
        <v>0</v>
      </c>
    </row>
    <row r="44" spans="1:13" x14ac:dyDescent="0.25">
      <c r="A44" s="5">
        <v>42</v>
      </c>
      <c r="B44" s="7">
        <v>253</v>
      </c>
      <c r="C44" s="7" t="s">
        <v>82</v>
      </c>
      <c r="D44" s="6" t="s">
        <v>86</v>
      </c>
      <c r="E44" s="10" t="s">
        <v>75</v>
      </c>
      <c r="F44" s="13">
        <v>44377</v>
      </c>
      <c r="G44" s="18"/>
      <c r="H44" s="18"/>
      <c r="I44" s="12">
        <v>1</v>
      </c>
      <c r="J44" s="16" t="s">
        <v>88</v>
      </c>
      <c r="K44" s="18"/>
      <c r="L44" s="18"/>
      <c r="M44" s="18">
        <f t="shared" si="0"/>
        <v>0</v>
      </c>
    </row>
    <row r="45" spans="1:13" ht="30" x14ac:dyDescent="0.25">
      <c r="A45" s="5">
        <v>43</v>
      </c>
      <c r="B45" s="7">
        <v>71</v>
      </c>
      <c r="C45" s="7" t="s">
        <v>83</v>
      </c>
      <c r="D45" s="6" t="s">
        <v>86</v>
      </c>
      <c r="E45" s="10" t="s">
        <v>75</v>
      </c>
      <c r="F45" s="13">
        <v>44316</v>
      </c>
      <c r="G45" s="18"/>
      <c r="H45" s="18"/>
      <c r="I45" s="12">
        <v>1</v>
      </c>
      <c r="J45" s="16" t="s">
        <v>88</v>
      </c>
      <c r="K45" s="18"/>
      <c r="L45" s="18"/>
      <c r="M45" s="18">
        <f t="shared" si="0"/>
        <v>0</v>
      </c>
    </row>
    <row r="46" spans="1:13" x14ac:dyDescent="0.25">
      <c r="A46" s="5">
        <v>44</v>
      </c>
      <c r="B46" s="22" t="s">
        <v>84</v>
      </c>
      <c r="C46" s="22" t="s">
        <v>85</v>
      </c>
      <c r="D46" s="23" t="s">
        <v>86</v>
      </c>
      <c r="E46" s="24" t="s">
        <v>75</v>
      </c>
      <c r="F46" s="25">
        <v>44377</v>
      </c>
      <c r="G46" s="26"/>
      <c r="H46" s="26"/>
      <c r="I46" s="27">
        <v>1</v>
      </c>
      <c r="J46" s="28" t="s">
        <v>88</v>
      </c>
      <c r="K46" s="26"/>
      <c r="L46" s="26"/>
      <c r="M46" s="26">
        <f t="shared" si="0"/>
        <v>0</v>
      </c>
    </row>
    <row r="47" spans="1:13" ht="60" x14ac:dyDescent="0.25">
      <c r="A47" s="5">
        <v>45</v>
      </c>
      <c r="B47" s="67" t="s">
        <v>178</v>
      </c>
      <c r="C47" s="67" t="s">
        <v>179</v>
      </c>
      <c r="D47" s="67" t="s">
        <v>86</v>
      </c>
      <c r="E47" s="17" t="s">
        <v>180</v>
      </c>
      <c r="F47" s="13">
        <v>44439</v>
      </c>
      <c r="G47" s="18"/>
      <c r="H47" s="18"/>
      <c r="I47" s="16">
        <v>2</v>
      </c>
      <c r="J47" s="16" t="s">
        <v>88</v>
      </c>
      <c r="K47" s="26"/>
      <c r="L47" s="26"/>
      <c r="M47" s="26">
        <f t="shared" si="0"/>
        <v>0</v>
      </c>
    </row>
    <row r="48" spans="1:13" x14ac:dyDescent="0.25">
      <c r="A48" s="48" t="s">
        <v>101</v>
      </c>
      <c r="B48" s="48"/>
      <c r="C48" s="48"/>
      <c r="D48" s="48"/>
      <c r="E48" s="48"/>
      <c r="F48" s="48"/>
      <c r="G48" s="30">
        <f>SUM(G3:G46)</f>
        <v>0</v>
      </c>
      <c r="H48" s="30">
        <f>SUM(H3:H46)</f>
        <v>0</v>
      </c>
      <c r="I48" s="31"/>
      <c r="J48" s="31"/>
      <c r="K48" s="30">
        <f>SUM(K3:K46)</f>
        <v>0</v>
      </c>
      <c r="L48" s="30">
        <f>SUM(L3:L46)</f>
        <v>0</v>
      </c>
      <c r="M48" s="30">
        <f>SUM(M3:M47)</f>
        <v>0</v>
      </c>
    </row>
    <row r="49" spans="1:13" ht="15.75" x14ac:dyDescent="0.25">
      <c r="A49" s="47" t="s">
        <v>102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ht="105" x14ac:dyDescent="0.25">
      <c r="A50" s="32">
        <v>46</v>
      </c>
      <c r="B50" s="17" t="s">
        <v>103</v>
      </c>
      <c r="C50" s="17" t="s">
        <v>104</v>
      </c>
      <c r="D50" s="17" t="s">
        <v>105</v>
      </c>
      <c r="E50" s="17" t="s">
        <v>106</v>
      </c>
      <c r="F50" s="13">
        <v>44561</v>
      </c>
      <c r="G50" s="18"/>
      <c r="H50" s="18"/>
      <c r="I50" s="33">
        <v>2</v>
      </c>
      <c r="J50" s="34" t="s">
        <v>88</v>
      </c>
      <c r="K50" s="18"/>
      <c r="L50" s="18"/>
      <c r="M50" s="18"/>
    </row>
    <row r="51" spans="1:13" x14ac:dyDescent="0.25">
      <c r="A51" s="48" t="s">
        <v>101</v>
      </c>
      <c r="B51" s="48"/>
      <c r="C51" s="48"/>
      <c r="D51" s="48"/>
      <c r="E51" s="48"/>
      <c r="F51" s="48"/>
      <c r="G51" s="30">
        <f>SUM(G50)</f>
        <v>0</v>
      </c>
      <c r="H51" s="30">
        <f>SUM(H50)</f>
        <v>0</v>
      </c>
      <c r="I51" s="31"/>
      <c r="J51" s="31"/>
      <c r="K51" s="30">
        <f>SUM(K50)</f>
        <v>0</v>
      </c>
      <c r="L51" s="30">
        <f>SUM(L50)</f>
        <v>0</v>
      </c>
      <c r="M51" s="30">
        <f>SUM(M50)</f>
        <v>0</v>
      </c>
    </row>
    <row r="52" spans="1:13" ht="15.75" x14ac:dyDescent="0.25">
      <c r="A52" s="49" t="s">
        <v>107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90" x14ac:dyDescent="0.25">
      <c r="A53" s="5">
        <v>47</v>
      </c>
      <c r="B53" s="36" t="s">
        <v>108</v>
      </c>
      <c r="C53" s="35" t="s">
        <v>111</v>
      </c>
      <c r="D53" s="35" t="s">
        <v>110</v>
      </c>
      <c r="E53" s="37" t="s">
        <v>109</v>
      </c>
      <c r="F53" s="13">
        <v>44377</v>
      </c>
      <c r="G53" s="18"/>
      <c r="H53" s="18"/>
      <c r="I53" s="33">
        <v>1</v>
      </c>
      <c r="J53" s="34" t="s">
        <v>88</v>
      </c>
      <c r="K53" s="18"/>
      <c r="L53" s="18"/>
      <c r="M53" s="18"/>
    </row>
    <row r="54" spans="1:13" x14ac:dyDescent="0.25">
      <c r="A54" s="48" t="s">
        <v>101</v>
      </c>
      <c r="B54" s="48"/>
      <c r="C54" s="48"/>
      <c r="D54" s="48"/>
      <c r="E54" s="48"/>
      <c r="F54" s="48"/>
      <c r="G54" s="30">
        <f>SUM(G53)</f>
        <v>0</v>
      </c>
      <c r="H54" s="30">
        <f>SUM(H53)</f>
        <v>0</v>
      </c>
      <c r="I54" s="31"/>
      <c r="J54" s="31"/>
      <c r="K54" s="30">
        <f>SUM(K53)</f>
        <v>0</v>
      </c>
      <c r="L54" s="30">
        <f>SUM(L53)</f>
        <v>0</v>
      </c>
      <c r="M54" s="30">
        <f>SUM(M53)</f>
        <v>0</v>
      </c>
    </row>
    <row r="55" spans="1:13" ht="15.75" x14ac:dyDescent="0.25">
      <c r="A55" s="53" t="s">
        <v>112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1:13" ht="60" x14ac:dyDescent="0.25">
      <c r="A56" s="5">
        <v>48</v>
      </c>
      <c r="B56" s="8" t="s">
        <v>113</v>
      </c>
      <c r="C56" s="8" t="s">
        <v>116</v>
      </c>
      <c r="D56" s="8" t="s">
        <v>115</v>
      </c>
      <c r="E56" s="38" t="s">
        <v>114</v>
      </c>
      <c r="F56" s="13">
        <v>44561</v>
      </c>
      <c r="G56" s="18"/>
      <c r="H56" s="18"/>
      <c r="I56" s="20">
        <v>1</v>
      </c>
      <c r="J56" s="20" t="s">
        <v>88</v>
      </c>
      <c r="K56" s="18"/>
      <c r="L56" s="18"/>
      <c r="M56" s="18"/>
    </row>
    <row r="57" spans="1:13" x14ac:dyDescent="0.25">
      <c r="A57" s="48" t="s">
        <v>101</v>
      </c>
      <c r="B57" s="48"/>
      <c r="C57" s="48"/>
      <c r="D57" s="48"/>
      <c r="E57" s="48"/>
      <c r="F57" s="48"/>
      <c r="G57" s="30">
        <f>SUM(G56)</f>
        <v>0</v>
      </c>
      <c r="H57" s="30">
        <f>SUM(H56)</f>
        <v>0</v>
      </c>
      <c r="I57" s="31"/>
      <c r="J57" s="31"/>
      <c r="K57" s="30">
        <f>SUM(K56)</f>
        <v>0</v>
      </c>
      <c r="L57" s="30">
        <f>SUM(L56)</f>
        <v>0</v>
      </c>
      <c r="M57" s="30">
        <f>SUM(M56)</f>
        <v>0</v>
      </c>
    </row>
    <row r="58" spans="1:13" ht="15.75" x14ac:dyDescent="0.25">
      <c r="A58" s="53" t="s">
        <v>117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3" ht="45" x14ac:dyDescent="0.25">
      <c r="A59" s="5">
        <v>49</v>
      </c>
      <c r="B59" s="39" t="s">
        <v>118</v>
      </c>
      <c r="C59" s="39" t="s">
        <v>119</v>
      </c>
      <c r="D59" s="39" t="s">
        <v>120</v>
      </c>
      <c r="E59" s="8" t="s">
        <v>44</v>
      </c>
      <c r="F59" s="13">
        <v>44469</v>
      </c>
      <c r="G59" s="18"/>
      <c r="H59" s="18"/>
      <c r="I59" s="20">
        <v>2</v>
      </c>
      <c r="J59" s="20" t="s">
        <v>88</v>
      </c>
      <c r="K59" s="18"/>
      <c r="L59" s="18"/>
      <c r="M59" s="18"/>
    </row>
    <row r="60" spans="1:13" x14ac:dyDescent="0.25">
      <c r="A60" s="48" t="s">
        <v>101</v>
      </c>
      <c r="B60" s="48"/>
      <c r="C60" s="48"/>
      <c r="D60" s="48"/>
      <c r="E60" s="48"/>
      <c r="F60" s="48"/>
      <c r="G60" s="30">
        <f>SUM(G59)</f>
        <v>0</v>
      </c>
      <c r="H60" s="30">
        <f>SUM(H59)</f>
        <v>0</v>
      </c>
      <c r="I60" s="31"/>
      <c r="J60" s="31"/>
      <c r="K60" s="30">
        <f>SUM(K59)</f>
        <v>0</v>
      </c>
      <c r="L60" s="30">
        <f>SUM(L59)</f>
        <v>0</v>
      </c>
      <c r="M60" s="30">
        <f>SUM(M59)</f>
        <v>0</v>
      </c>
    </row>
    <row r="61" spans="1:13" ht="15.75" x14ac:dyDescent="0.25">
      <c r="A61" s="49" t="s">
        <v>121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45" x14ac:dyDescent="0.25">
      <c r="A62" s="5">
        <v>50</v>
      </c>
      <c r="B62" s="35">
        <v>350</v>
      </c>
      <c r="C62" s="35" t="s">
        <v>122</v>
      </c>
      <c r="D62" s="35" t="s">
        <v>123</v>
      </c>
      <c r="E62" s="35" t="s">
        <v>44</v>
      </c>
      <c r="F62" s="13">
        <v>44286</v>
      </c>
      <c r="G62" s="18"/>
      <c r="H62" s="18"/>
      <c r="I62" s="20">
        <v>2</v>
      </c>
      <c r="J62" s="20" t="s">
        <v>88</v>
      </c>
      <c r="K62" s="18"/>
      <c r="L62" s="18"/>
      <c r="M62" s="18"/>
    </row>
    <row r="63" spans="1:13" x14ac:dyDescent="0.25">
      <c r="A63" s="48" t="s">
        <v>101</v>
      </c>
      <c r="B63" s="48"/>
      <c r="C63" s="48"/>
      <c r="D63" s="48"/>
      <c r="E63" s="48"/>
      <c r="F63" s="48"/>
      <c r="G63" s="30">
        <f>SUM(G62)</f>
        <v>0</v>
      </c>
      <c r="H63" s="30">
        <f>SUM(H62)</f>
        <v>0</v>
      </c>
      <c r="I63" s="31"/>
      <c r="J63" s="31"/>
      <c r="K63" s="30">
        <f>SUM(K62)</f>
        <v>0</v>
      </c>
      <c r="L63" s="30">
        <f>SUM(L62)</f>
        <v>0</v>
      </c>
      <c r="M63" s="30">
        <f>SUM(M62)</f>
        <v>0</v>
      </c>
    </row>
    <row r="64" spans="1:13" ht="15.75" x14ac:dyDescent="0.25">
      <c r="A64" s="53" t="s">
        <v>124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1:13" ht="45" x14ac:dyDescent="0.25">
      <c r="A65" s="5">
        <v>51</v>
      </c>
      <c r="B65" s="39" t="s">
        <v>118</v>
      </c>
      <c r="C65" s="39" t="s">
        <v>125</v>
      </c>
      <c r="D65" s="39" t="s">
        <v>123</v>
      </c>
      <c r="E65" s="8" t="s">
        <v>44</v>
      </c>
      <c r="F65" s="13">
        <v>44255</v>
      </c>
      <c r="G65" s="18"/>
      <c r="H65" s="18"/>
      <c r="I65" s="20">
        <v>2</v>
      </c>
      <c r="J65" s="20" t="s">
        <v>88</v>
      </c>
      <c r="K65" s="18"/>
      <c r="L65" s="18"/>
      <c r="M65" s="18"/>
    </row>
    <row r="66" spans="1:13" x14ac:dyDescent="0.25">
      <c r="A66" s="48" t="s">
        <v>101</v>
      </c>
      <c r="B66" s="48"/>
      <c r="C66" s="48"/>
      <c r="D66" s="48"/>
      <c r="E66" s="48"/>
      <c r="F66" s="48"/>
      <c r="G66" s="30">
        <f>SUM(G65)</f>
        <v>0</v>
      </c>
      <c r="H66" s="30">
        <f>SUM(H65)</f>
        <v>0</v>
      </c>
      <c r="I66" s="31"/>
      <c r="J66" s="31"/>
      <c r="K66" s="30">
        <f>SUM(K65)</f>
        <v>0</v>
      </c>
      <c r="L66" s="30">
        <f>SUM(L65)</f>
        <v>0</v>
      </c>
      <c r="M66" s="30">
        <f>SUM(M65)</f>
        <v>0</v>
      </c>
    </row>
    <row r="67" spans="1:13" ht="15.75" x14ac:dyDescent="0.25">
      <c r="A67" s="54" t="s">
        <v>126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6"/>
    </row>
    <row r="68" spans="1:13" x14ac:dyDescent="0.25">
      <c r="A68" s="5">
        <v>52</v>
      </c>
      <c r="B68" s="35" t="s">
        <v>127</v>
      </c>
      <c r="C68" s="35" t="s">
        <v>128</v>
      </c>
      <c r="D68" s="35" t="s">
        <v>123</v>
      </c>
      <c r="E68" s="35" t="s">
        <v>109</v>
      </c>
      <c r="F68" s="13">
        <v>44377</v>
      </c>
      <c r="G68" s="18"/>
      <c r="H68" s="18"/>
      <c r="I68" s="20">
        <v>1</v>
      </c>
      <c r="J68" s="20" t="s">
        <v>88</v>
      </c>
      <c r="K68" s="18"/>
      <c r="L68" s="18"/>
      <c r="M68" s="18"/>
    </row>
    <row r="69" spans="1:13" x14ac:dyDescent="0.25">
      <c r="A69" s="48" t="s">
        <v>101</v>
      </c>
      <c r="B69" s="48"/>
      <c r="C69" s="48"/>
      <c r="D69" s="48"/>
      <c r="E69" s="48"/>
      <c r="F69" s="48"/>
      <c r="G69" s="30">
        <f>SUM(G68)</f>
        <v>0</v>
      </c>
      <c r="H69" s="30">
        <f>SUM(H68)</f>
        <v>0</v>
      </c>
      <c r="I69" s="31"/>
      <c r="J69" s="31"/>
      <c r="K69" s="30">
        <f>SUM(K68)</f>
        <v>0</v>
      </c>
      <c r="L69" s="30">
        <f>SUM(L68)</f>
        <v>0</v>
      </c>
      <c r="M69" s="30">
        <f>SUM(M68)</f>
        <v>0</v>
      </c>
    </row>
    <row r="70" spans="1:13" ht="15.75" x14ac:dyDescent="0.25">
      <c r="A70" s="57" t="s">
        <v>129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9"/>
    </row>
    <row r="71" spans="1:13" x14ac:dyDescent="0.25">
      <c r="A71" s="5">
        <v>53</v>
      </c>
      <c r="B71" s="39" t="s">
        <v>31</v>
      </c>
      <c r="C71" s="39" t="s">
        <v>130</v>
      </c>
      <c r="D71" s="39" t="s">
        <v>131</v>
      </c>
      <c r="E71" s="8" t="s">
        <v>109</v>
      </c>
      <c r="F71" s="13">
        <v>44408</v>
      </c>
      <c r="G71" s="18"/>
      <c r="H71" s="18"/>
      <c r="I71" s="20">
        <v>1</v>
      </c>
      <c r="J71" s="20" t="s">
        <v>88</v>
      </c>
      <c r="K71" s="18"/>
      <c r="L71" s="18"/>
      <c r="M71" s="18"/>
    </row>
    <row r="72" spans="1:13" x14ac:dyDescent="0.25">
      <c r="A72" s="48" t="s">
        <v>101</v>
      </c>
      <c r="B72" s="48"/>
      <c r="C72" s="48"/>
      <c r="D72" s="48"/>
      <c r="E72" s="48"/>
      <c r="F72" s="48"/>
      <c r="G72" s="30">
        <f>SUM(G71)</f>
        <v>0</v>
      </c>
      <c r="H72" s="30">
        <f>SUM(H71)</f>
        <v>0</v>
      </c>
      <c r="I72" s="31"/>
      <c r="J72" s="31"/>
      <c r="K72" s="30">
        <f>SUM(K71)</f>
        <v>0</v>
      </c>
      <c r="L72" s="30">
        <f>SUM(L71)</f>
        <v>0</v>
      </c>
      <c r="M72" s="30">
        <f>SUM(M71)</f>
        <v>0</v>
      </c>
    </row>
    <row r="73" spans="1:13" ht="15.75" x14ac:dyDescent="0.25">
      <c r="A73" s="53" t="s">
        <v>132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1:13" ht="30" x14ac:dyDescent="0.25">
      <c r="A74" s="5">
        <v>54</v>
      </c>
      <c r="B74" s="39">
        <v>225</v>
      </c>
      <c r="C74" s="39" t="s">
        <v>133</v>
      </c>
      <c r="D74" s="39" t="s">
        <v>134</v>
      </c>
      <c r="E74" s="8" t="s">
        <v>44</v>
      </c>
      <c r="F74" s="13">
        <v>44377</v>
      </c>
      <c r="G74" s="18"/>
      <c r="H74" s="18"/>
      <c r="I74" s="20">
        <v>2</v>
      </c>
      <c r="J74" s="20" t="s">
        <v>88</v>
      </c>
      <c r="K74" s="18"/>
      <c r="L74" s="18"/>
      <c r="M74" s="18"/>
    </row>
    <row r="75" spans="1:13" x14ac:dyDescent="0.25">
      <c r="A75" s="48" t="s">
        <v>101</v>
      </c>
      <c r="B75" s="48"/>
      <c r="C75" s="48"/>
      <c r="D75" s="48"/>
      <c r="E75" s="48"/>
      <c r="F75" s="48"/>
      <c r="G75" s="30">
        <f>SUM(G74)</f>
        <v>0</v>
      </c>
      <c r="H75" s="30">
        <f>SUM(H74)</f>
        <v>0</v>
      </c>
      <c r="I75" s="31"/>
      <c r="J75" s="31"/>
      <c r="K75" s="30">
        <f>SUM(K74)</f>
        <v>0</v>
      </c>
      <c r="L75" s="30">
        <f>SUM(L74)</f>
        <v>0</v>
      </c>
      <c r="M75" s="30">
        <f>SUM(M74)</f>
        <v>0</v>
      </c>
    </row>
    <row r="76" spans="1:13" ht="15.75" x14ac:dyDescent="0.25">
      <c r="A76" s="54" t="s">
        <v>135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</row>
    <row r="77" spans="1:13" ht="45" x14ac:dyDescent="0.25">
      <c r="A77" s="5">
        <v>55</v>
      </c>
      <c r="B77" s="35">
        <v>1403</v>
      </c>
      <c r="C77" s="35" t="s">
        <v>136</v>
      </c>
      <c r="D77" s="35" t="s">
        <v>137</v>
      </c>
      <c r="E77" s="35" t="s">
        <v>44</v>
      </c>
      <c r="F77" s="13">
        <v>44377</v>
      </c>
      <c r="G77" s="18"/>
      <c r="H77" s="18"/>
      <c r="I77" s="20">
        <v>2</v>
      </c>
      <c r="J77" s="20" t="s">
        <v>88</v>
      </c>
      <c r="K77" s="18"/>
      <c r="L77" s="18"/>
      <c r="M77" s="18"/>
    </row>
    <row r="78" spans="1:13" x14ac:dyDescent="0.25">
      <c r="A78" s="48" t="s">
        <v>101</v>
      </c>
      <c r="B78" s="48"/>
      <c r="C78" s="48"/>
      <c r="D78" s="48"/>
      <c r="E78" s="48"/>
      <c r="F78" s="48"/>
      <c r="G78" s="30">
        <f>SUM(G77)</f>
        <v>0</v>
      </c>
      <c r="H78" s="30">
        <f>SUM(H77)</f>
        <v>0</v>
      </c>
      <c r="I78" s="31"/>
      <c r="J78" s="31"/>
      <c r="K78" s="30">
        <f>SUM(K77)</f>
        <v>0</v>
      </c>
      <c r="L78" s="30">
        <f>SUM(L77)</f>
        <v>0</v>
      </c>
      <c r="M78" s="30">
        <f>SUM(M77)</f>
        <v>0</v>
      </c>
    </row>
    <row r="79" spans="1:13" ht="15.75" x14ac:dyDescent="0.25">
      <c r="A79" s="53" t="s">
        <v>138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1:13" ht="45" x14ac:dyDescent="0.25">
      <c r="A80" s="5">
        <v>56</v>
      </c>
      <c r="B80" s="39" t="s">
        <v>139</v>
      </c>
      <c r="C80" s="39" t="s">
        <v>140</v>
      </c>
      <c r="D80" s="39" t="s">
        <v>141</v>
      </c>
      <c r="E80" s="8" t="s">
        <v>142</v>
      </c>
      <c r="F80" s="13">
        <v>44561</v>
      </c>
      <c r="G80" s="18"/>
      <c r="H80" s="18"/>
      <c r="I80" s="20">
        <v>2</v>
      </c>
      <c r="J80" s="20" t="s">
        <v>88</v>
      </c>
      <c r="K80" s="18"/>
      <c r="L80" s="18"/>
      <c r="M80" s="18"/>
    </row>
    <row r="81" spans="1:13" x14ac:dyDescent="0.25">
      <c r="A81" s="48" t="s">
        <v>101</v>
      </c>
      <c r="B81" s="48"/>
      <c r="C81" s="48"/>
      <c r="D81" s="48"/>
      <c r="E81" s="48"/>
      <c r="F81" s="48"/>
      <c r="G81" s="30">
        <f>SUM(G80)</f>
        <v>0</v>
      </c>
      <c r="H81" s="30">
        <f>SUM(H80)</f>
        <v>0</v>
      </c>
      <c r="I81" s="31"/>
      <c r="J81" s="31"/>
      <c r="K81" s="30">
        <f>SUM(K80)</f>
        <v>0</v>
      </c>
      <c r="L81" s="30">
        <f>SUM(L80)</f>
        <v>0</v>
      </c>
      <c r="M81" s="30">
        <f>SUM(M80)</f>
        <v>0</v>
      </c>
    </row>
    <row r="82" spans="1:13" ht="15.75" x14ac:dyDescent="0.25">
      <c r="A82" s="54" t="s">
        <v>143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6"/>
    </row>
    <row r="83" spans="1:13" ht="45" x14ac:dyDescent="0.25">
      <c r="A83" s="21">
        <v>57</v>
      </c>
      <c r="B83" s="40">
        <v>182</v>
      </c>
      <c r="C83" s="40" t="s">
        <v>140</v>
      </c>
      <c r="D83" s="40" t="s">
        <v>144</v>
      </c>
      <c r="E83" s="40" t="s">
        <v>145</v>
      </c>
      <c r="F83" s="25">
        <v>44286</v>
      </c>
      <c r="G83" s="26"/>
      <c r="H83" s="26"/>
      <c r="I83" s="29">
        <v>2</v>
      </c>
      <c r="J83" s="29" t="s">
        <v>88</v>
      </c>
      <c r="K83" s="26"/>
      <c r="L83" s="26"/>
      <c r="M83" s="26"/>
    </row>
    <row r="84" spans="1:13" x14ac:dyDescent="0.25">
      <c r="A84" s="48" t="s">
        <v>101</v>
      </c>
      <c r="B84" s="48"/>
      <c r="C84" s="48"/>
      <c r="D84" s="48"/>
      <c r="E84" s="48"/>
      <c r="F84" s="48"/>
      <c r="G84" s="30">
        <f>SUM(G83)</f>
        <v>0</v>
      </c>
      <c r="H84" s="30">
        <f>SUM(H83)</f>
        <v>0</v>
      </c>
      <c r="I84" s="31"/>
      <c r="J84" s="31"/>
      <c r="K84" s="30">
        <f>SUM(K83)</f>
        <v>0</v>
      </c>
      <c r="L84" s="30">
        <f>SUM(L83)</f>
        <v>0</v>
      </c>
      <c r="M84" s="30">
        <f>SUM(M83)</f>
        <v>0</v>
      </c>
    </row>
    <row r="85" spans="1:13" ht="15.75" x14ac:dyDescent="0.25">
      <c r="A85" s="53" t="s">
        <v>146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1:13" ht="45" x14ac:dyDescent="0.25">
      <c r="A86" s="5">
        <v>58</v>
      </c>
      <c r="B86" s="39" t="s">
        <v>147</v>
      </c>
      <c r="C86" s="39" t="s">
        <v>140</v>
      </c>
      <c r="D86" s="39" t="s">
        <v>148</v>
      </c>
      <c r="E86" s="8" t="s">
        <v>149</v>
      </c>
      <c r="F86" s="13">
        <v>44469</v>
      </c>
      <c r="G86" s="18"/>
      <c r="H86" s="18"/>
      <c r="I86" s="20">
        <v>1</v>
      </c>
      <c r="J86" s="41" t="s">
        <v>89</v>
      </c>
      <c r="K86" s="18"/>
      <c r="L86" s="18"/>
      <c r="M86" s="18"/>
    </row>
    <row r="87" spans="1:13" x14ac:dyDescent="0.25">
      <c r="A87" s="48" t="s">
        <v>101</v>
      </c>
      <c r="B87" s="48"/>
      <c r="C87" s="48"/>
      <c r="D87" s="48"/>
      <c r="E87" s="48"/>
      <c r="F87" s="48"/>
      <c r="G87" s="30">
        <f>SUM(G86)</f>
        <v>0</v>
      </c>
      <c r="H87" s="30">
        <f>SUM(H86)</f>
        <v>0</v>
      </c>
      <c r="I87" s="31"/>
      <c r="J87" s="31"/>
      <c r="K87" s="30">
        <f>SUM(K86)</f>
        <v>0</v>
      </c>
      <c r="L87" s="30">
        <f>SUM(L86)</f>
        <v>0</v>
      </c>
      <c r="M87" s="30">
        <f>SUM(M86)</f>
        <v>0</v>
      </c>
    </row>
    <row r="88" spans="1:13" ht="15.75" x14ac:dyDescent="0.25">
      <c r="A88" s="54" t="s">
        <v>150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6"/>
    </row>
    <row r="89" spans="1:13" ht="45" x14ac:dyDescent="0.25">
      <c r="A89" s="5">
        <v>59</v>
      </c>
      <c r="B89" s="35" t="s">
        <v>151</v>
      </c>
      <c r="C89" s="35" t="s">
        <v>152</v>
      </c>
      <c r="D89" s="35" t="s">
        <v>153</v>
      </c>
      <c r="E89" s="35" t="s">
        <v>154</v>
      </c>
      <c r="F89" s="13">
        <v>44377</v>
      </c>
      <c r="G89" s="18"/>
      <c r="H89" s="18"/>
      <c r="I89" s="20">
        <v>1</v>
      </c>
      <c r="J89" s="41" t="s">
        <v>89</v>
      </c>
      <c r="K89" s="18"/>
      <c r="L89" s="18"/>
      <c r="M89" s="18"/>
    </row>
    <row r="90" spans="1:13" ht="45" x14ac:dyDescent="0.25">
      <c r="A90" s="5">
        <v>60</v>
      </c>
      <c r="B90" s="35" t="s">
        <v>151</v>
      </c>
      <c r="C90" s="35" t="s">
        <v>140</v>
      </c>
      <c r="D90" s="35" t="s">
        <v>153</v>
      </c>
      <c r="E90" s="35" t="s">
        <v>59</v>
      </c>
      <c r="F90" s="13">
        <v>44377</v>
      </c>
      <c r="G90" s="18"/>
      <c r="H90" s="18"/>
      <c r="I90" s="12">
        <v>4</v>
      </c>
      <c r="J90" s="16" t="s">
        <v>88</v>
      </c>
      <c r="K90" s="18"/>
      <c r="L90" s="18"/>
      <c r="M90" s="18"/>
    </row>
    <row r="91" spans="1:13" x14ac:dyDescent="0.25">
      <c r="A91" s="48" t="s">
        <v>101</v>
      </c>
      <c r="B91" s="48"/>
      <c r="C91" s="48"/>
      <c r="D91" s="48"/>
      <c r="E91" s="48"/>
      <c r="F91" s="48"/>
      <c r="G91" s="30">
        <f>SUM(G89:G90)</f>
        <v>0</v>
      </c>
      <c r="H91" s="30">
        <f>SUM(H89:H90)</f>
        <v>0</v>
      </c>
      <c r="I91" s="31"/>
      <c r="J91" s="31"/>
      <c r="K91" s="30">
        <f>SUM(K89:K90)</f>
        <v>0</v>
      </c>
      <c r="L91" s="30">
        <f>SUM(L89:L90)</f>
        <v>0</v>
      </c>
      <c r="M91" s="30">
        <f>SUM(M89:M90)</f>
        <v>0</v>
      </c>
    </row>
    <row r="92" spans="1:13" ht="15.75" x14ac:dyDescent="0.25">
      <c r="A92" s="60" t="s">
        <v>155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2"/>
    </row>
    <row r="93" spans="1:13" ht="45" x14ac:dyDescent="0.25">
      <c r="A93" s="5">
        <v>61</v>
      </c>
      <c r="B93" s="39" t="s">
        <v>156</v>
      </c>
      <c r="C93" s="39" t="s">
        <v>140</v>
      </c>
      <c r="D93" s="39" t="s">
        <v>157</v>
      </c>
      <c r="E93" s="8" t="s">
        <v>44</v>
      </c>
      <c r="F93" s="13">
        <v>44286</v>
      </c>
      <c r="G93" s="18"/>
      <c r="H93" s="18"/>
      <c r="I93" s="29">
        <v>2</v>
      </c>
      <c r="J93" s="29" t="s">
        <v>88</v>
      </c>
      <c r="K93" s="18"/>
      <c r="L93" s="18"/>
      <c r="M93" s="18"/>
    </row>
    <row r="94" spans="1:13" x14ac:dyDescent="0.25">
      <c r="A94" s="48" t="s">
        <v>101</v>
      </c>
      <c r="B94" s="48"/>
      <c r="C94" s="48"/>
      <c r="D94" s="48"/>
      <c r="E94" s="48"/>
      <c r="F94" s="48"/>
      <c r="G94" s="30">
        <f>SUM(G93)</f>
        <v>0</v>
      </c>
      <c r="H94" s="30">
        <f>SUM(H93)</f>
        <v>0</v>
      </c>
      <c r="I94" s="31"/>
      <c r="J94" s="31"/>
      <c r="K94" s="30">
        <f>SUM(K93)</f>
        <v>0</v>
      </c>
      <c r="L94" s="30">
        <f>SUM(L93)</f>
        <v>0</v>
      </c>
      <c r="M94" s="30">
        <f>SUM(M93)</f>
        <v>0</v>
      </c>
    </row>
    <row r="95" spans="1:13" ht="15.75" x14ac:dyDescent="0.25">
      <c r="A95" s="54" t="s">
        <v>158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6"/>
    </row>
    <row r="96" spans="1:13" ht="45" x14ac:dyDescent="0.25">
      <c r="A96" s="5">
        <v>62</v>
      </c>
      <c r="B96" s="35" t="s">
        <v>159</v>
      </c>
      <c r="C96" s="35" t="s">
        <v>160</v>
      </c>
      <c r="D96" s="35" t="s">
        <v>161</v>
      </c>
      <c r="E96" s="35" t="s">
        <v>109</v>
      </c>
      <c r="F96" s="13">
        <v>44286</v>
      </c>
      <c r="G96" s="18"/>
      <c r="H96" s="18"/>
      <c r="I96" s="20">
        <v>1</v>
      </c>
      <c r="J96" s="20" t="s">
        <v>88</v>
      </c>
      <c r="K96" s="18"/>
      <c r="L96" s="18"/>
      <c r="M96" s="18"/>
    </row>
    <row r="97" spans="1:13" ht="45" x14ac:dyDescent="0.25">
      <c r="A97" s="5">
        <v>63</v>
      </c>
      <c r="B97" s="35" t="s">
        <v>159</v>
      </c>
      <c r="C97" s="35" t="s">
        <v>162</v>
      </c>
      <c r="D97" s="35" t="s">
        <v>161</v>
      </c>
      <c r="E97" s="35" t="s">
        <v>109</v>
      </c>
      <c r="F97" s="13">
        <v>44286</v>
      </c>
      <c r="G97" s="18"/>
      <c r="H97" s="18"/>
      <c r="I97" s="20">
        <v>1</v>
      </c>
      <c r="J97" s="20" t="s">
        <v>88</v>
      </c>
      <c r="K97" s="18"/>
      <c r="L97" s="18"/>
      <c r="M97" s="18"/>
    </row>
    <row r="98" spans="1:13" ht="45" x14ac:dyDescent="0.25">
      <c r="A98" s="5">
        <v>64</v>
      </c>
      <c r="B98" s="35" t="s">
        <v>159</v>
      </c>
      <c r="C98" s="35" t="s">
        <v>163</v>
      </c>
      <c r="D98" s="35" t="s">
        <v>161</v>
      </c>
      <c r="E98" s="35" t="s">
        <v>109</v>
      </c>
      <c r="F98" s="13">
        <v>44286</v>
      </c>
      <c r="G98" s="18"/>
      <c r="H98" s="18"/>
      <c r="I98" s="20">
        <v>1</v>
      </c>
      <c r="J98" s="20" t="s">
        <v>88</v>
      </c>
      <c r="K98" s="18"/>
      <c r="L98" s="18"/>
      <c r="M98" s="18"/>
    </row>
    <row r="99" spans="1:13" ht="30" x14ac:dyDescent="0.25">
      <c r="A99" s="5">
        <v>65</v>
      </c>
      <c r="B99" s="35" t="s">
        <v>159</v>
      </c>
      <c r="C99" s="35" t="s">
        <v>164</v>
      </c>
      <c r="D99" s="35" t="s">
        <v>161</v>
      </c>
      <c r="E99" s="35" t="s">
        <v>44</v>
      </c>
      <c r="F99" s="13">
        <v>44500</v>
      </c>
      <c r="G99" s="18"/>
      <c r="H99" s="18"/>
      <c r="I99" s="29">
        <v>2</v>
      </c>
      <c r="J99" s="29" t="s">
        <v>88</v>
      </c>
      <c r="K99" s="18"/>
      <c r="L99" s="18"/>
      <c r="M99" s="18"/>
    </row>
    <row r="100" spans="1:13" ht="45" x14ac:dyDescent="0.25">
      <c r="A100" s="5">
        <v>66</v>
      </c>
      <c r="B100" s="35" t="s">
        <v>165</v>
      </c>
      <c r="C100" s="35" t="s">
        <v>166</v>
      </c>
      <c r="D100" s="35" t="s">
        <v>167</v>
      </c>
      <c r="E100" s="35" t="s">
        <v>109</v>
      </c>
      <c r="F100" s="13">
        <v>44500</v>
      </c>
      <c r="G100" s="18"/>
      <c r="H100" s="18"/>
      <c r="I100" s="20">
        <v>1</v>
      </c>
      <c r="J100" s="20" t="s">
        <v>88</v>
      </c>
      <c r="K100" s="18"/>
      <c r="L100" s="18"/>
      <c r="M100" s="18"/>
    </row>
    <row r="101" spans="1:13" x14ac:dyDescent="0.25">
      <c r="A101" s="48" t="s">
        <v>101</v>
      </c>
      <c r="B101" s="48"/>
      <c r="C101" s="48"/>
      <c r="D101" s="48"/>
      <c r="E101" s="48"/>
      <c r="F101" s="48"/>
      <c r="G101" s="30">
        <f>SUM(G96:G100)</f>
        <v>0</v>
      </c>
      <c r="H101" s="30">
        <f>SUM(H96:H100)</f>
        <v>0</v>
      </c>
      <c r="I101" s="31"/>
      <c r="J101" s="31"/>
      <c r="K101" s="30">
        <f>SUM(K96:K100)</f>
        <v>0</v>
      </c>
      <c r="L101" s="30">
        <f>SUM(L96:L100)</f>
        <v>0</v>
      </c>
      <c r="M101" s="30">
        <f>SUM(M96:M100)</f>
        <v>0</v>
      </c>
    </row>
    <row r="102" spans="1:13" ht="15.75" x14ac:dyDescent="0.25">
      <c r="A102" s="60" t="s">
        <v>170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2"/>
    </row>
    <row r="103" spans="1:13" ht="30" x14ac:dyDescent="0.25">
      <c r="A103" s="5">
        <v>67</v>
      </c>
      <c r="B103" s="42" t="s">
        <v>168</v>
      </c>
      <c r="C103" s="42" t="s">
        <v>169</v>
      </c>
      <c r="D103" s="42" t="s">
        <v>115</v>
      </c>
      <c r="E103" s="43" t="s">
        <v>44</v>
      </c>
      <c r="F103" s="13">
        <v>44377</v>
      </c>
      <c r="G103" s="18"/>
      <c r="H103" s="18"/>
      <c r="I103" s="29">
        <v>2</v>
      </c>
      <c r="J103" s="29" t="s">
        <v>88</v>
      </c>
      <c r="K103" s="18"/>
      <c r="L103" s="18"/>
      <c r="M103" s="18"/>
    </row>
    <row r="104" spans="1:13" x14ac:dyDescent="0.25">
      <c r="A104" s="48" t="s">
        <v>101</v>
      </c>
      <c r="B104" s="48"/>
      <c r="C104" s="48"/>
      <c r="D104" s="48"/>
      <c r="E104" s="48"/>
      <c r="F104" s="48"/>
      <c r="G104" s="30">
        <f>SUM(G103)</f>
        <v>0</v>
      </c>
      <c r="H104" s="30">
        <f>SUM(H103)</f>
        <v>0</v>
      </c>
      <c r="I104" s="31"/>
      <c r="J104" s="31"/>
      <c r="K104" s="30">
        <f>SUM(K103)</f>
        <v>0</v>
      </c>
      <c r="L104" s="30">
        <f>SUM(L103)</f>
        <v>0</v>
      </c>
      <c r="M104" s="30">
        <f>SUM(M103)</f>
        <v>0</v>
      </c>
    </row>
    <row r="105" spans="1:13" ht="15.75" x14ac:dyDescent="0.25">
      <c r="A105" s="64" t="s">
        <v>171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6"/>
    </row>
    <row r="106" spans="1:13" ht="30" x14ac:dyDescent="0.25">
      <c r="A106" s="5">
        <v>68</v>
      </c>
      <c r="B106" s="44" t="s">
        <v>172</v>
      </c>
      <c r="C106" s="44" t="s">
        <v>173</v>
      </c>
      <c r="D106" s="45" t="s">
        <v>174</v>
      </c>
      <c r="E106" s="44" t="s">
        <v>175</v>
      </c>
      <c r="F106" s="13">
        <v>44561</v>
      </c>
      <c r="G106" s="18"/>
      <c r="H106" s="18"/>
      <c r="I106" s="20">
        <v>1</v>
      </c>
      <c r="J106" s="20" t="s">
        <v>88</v>
      </c>
      <c r="K106" s="18"/>
      <c r="L106" s="18"/>
      <c r="M106" s="18"/>
    </row>
    <row r="107" spans="1:13" x14ac:dyDescent="0.25">
      <c r="A107" s="48" t="s">
        <v>101</v>
      </c>
      <c r="B107" s="48"/>
      <c r="C107" s="48"/>
      <c r="D107" s="48"/>
      <c r="E107" s="48"/>
      <c r="F107" s="48"/>
      <c r="G107" s="30">
        <f>SUM(G106)</f>
        <v>0</v>
      </c>
      <c r="H107" s="30">
        <f>SUM(H106)</f>
        <v>0</v>
      </c>
      <c r="I107" s="31"/>
      <c r="J107" s="31"/>
      <c r="K107" s="30">
        <f>SUM(K106)</f>
        <v>0</v>
      </c>
      <c r="L107" s="30">
        <f>SUM(L106)</f>
        <v>0</v>
      </c>
      <c r="M107" s="30">
        <f>SUM(M106)</f>
        <v>0</v>
      </c>
    </row>
    <row r="108" spans="1:13" x14ac:dyDescent="0.25">
      <c r="A108" s="63" t="s">
        <v>176</v>
      </c>
      <c r="B108" s="63"/>
      <c r="C108" s="63"/>
      <c r="D108" s="63"/>
      <c r="E108" s="63"/>
      <c r="F108" s="63"/>
      <c r="G108" s="46">
        <f>G48+G51+G54+G57+G60+G63+G66+G69+G72+G75+G78+G81+G84+G87+G91+G94+G101+G104+G107</f>
        <v>0</v>
      </c>
      <c r="H108" s="46">
        <f>H48+H51+H54+H57+H60+H63+H66+H69+H72+H75+H78+H81+H84+H87+H91+H94+H101+H104+H107</f>
        <v>0</v>
      </c>
      <c r="I108" s="46"/>
      <c r="J108" s="46"/>
      <c r="K108" s="46">
        <f>K48+K51+K54+K57+K60+K63+K66+K69+K72+K75+K78+K81+K84+K87+K91+K94+K101+K104+K107</f>
        <v>0</v>
      </c>
      <c r="L108" s="46">
        <f>L48+L51+L54+L57+L60+L63+L66+L69+L72+L75+L78+L81+L84+L87+L91+L94+L101+L104+L107</f>
        <v>0</v>
      </c>
      <c r="M108" s="46">
        <f>M48+M51+M54+M57+M60+M63+M66+M69+M72+M75+M78+M81+M84+M87+M91+M94+M101+M104+M107</f>
        <v>0</v>
      </c>
    </row>
  </sheetData>
  <mergeCells count="40">
    <mergeCell ref="A107:F107"/>
    <mergeCell ref="A108:F108"/>
    <mergeCell ref="A101:F101"/>
    <mergeCell ref="A102:M102"/>
    <mergeCell ref="A104:F104"/>
    <mergeCell ref="A105:M105"/>
    <mergeCell ref="A91:F91"/>
    <mergeCell ref="A92:M92"/>
    <mergeCell ref="A94:F94"/>
    <mergeCell ref="A95:M95"/>
    <mergeCell ref="A85:M85"/>
    <mergeCell ref="A84:F84"/>
    <mergeCell ref="A87:F87"/>
    <mergeCell ref="A88:M88"/>
    <mergeCell ref="A78:F78"/>
    <mergeCell ref="A79:M79"/>
    <mergeCell ref="A81:F81"/>
    <mergeCell ref="A82:M82"/>
    <mergeCell ref="A72:F72"/>
    <mergeCell ref="A73:M73"/>
    <mergeCell ref="A75:F75"/>
    <mergeCell ref="A76:M76"/>
    <mergeCell ref="A66:F66"/>
    <mergeCell ref="A67:M67"/>
    <mergeCell ref="A70:M70"/>
    <mergeCell ref="A69:F69"/>
    <mergeCell ref="A60:F60"/>
    <mergeCell ref="A61:M61"/>
    <mergeCell ref="A63:F63"/>
    <mergeCell ref="A64:M64"/>
    <mergeCell ref="A54:F54"/>
    <mergeCell ref="A55:M55"/>
    <mergeCell ref="A57:F57"/>
    <mergeCell ref="A58:M58"/>
    <mergeCell ref="A49:M49"/>
    <mergeCell ref="A51:F51"/>
    <mergeCell ref="A52:M52"/>
    <mergeCell ref="A2:M2"/>
    <mergeCell ref="I1:J1"/>
    <mergeCell ref="A48:F48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Jarmaszewicz</dc:creator>
  <cp:lastModifiedBy>Ilona Jarmaszewicz</cp:lastModifiedBy>
  <cp:lastPrinted>2020-11-17T09:04:30Z</cp:lastPrinted>
  <dcterms:created xsi:type="dcterms:W3CDTF">2020-10-30T08:53:46Z</dcterms:created>
  <dcterms:modified xsi:type="dcterms:W3CDTF">2020-11-18T10:24:29Z</dcterms:modified>
</cp:coreProperties>
</file>