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<sst xmlns="http://schemas.openxmlformats.org/spreadsheetml/2006/main" count="103" uniqueCount="101">
  <si>
    <t xml:space="preserve">                                                               Wykaz mienia do ubezpieczenia                                                     na rok 2013/2014</t>
  </si>
  <si>
    <t>Choszczeński Zarząd Nieruchomości Komunalnych 73-200 Choszczno ul. Wolności 24 tel. 95 765 93 92</t>
  </si>
  <si>
    <t>Lp.</t>
  </si>
  <si>
    <t>Rodzaj mienia</t>
  </si>
  <si>
    <t>Kwota</t>
  </si>
  <si>
    <t>Magazyn OC garaże dz.78/4</t>
  </si>
  <si>
    <t>Garaże ul. Obr.Westerplatte</t>
  </si>
  <si>
    <t>Świetlica Piasecznik dz.410</t>
  </si>
  <si>
    <t>Świetlica Sulino dz.50/2</t>
  </si>
  <si>
    <t>Świetlica Zwierzyń dz.153</t>
  </si>
  <si>
    <t>Świetlica Suliszewo dz.554</t>
  </si>
  <si>
    <t>Świetlica Zamęcin dz. 321</t>
  </si>
  <si>
    <t>Świetlica Raduń dz. 86</t>
  </si>
  <si>
    <t>Świetlica Glezno dz. 74</t>
  </si>
  <si>
    <t>Świetlica Kołki dz. 42/1</t>
  </si>
  <si>
    <t>Świetlica Sławęcin  370/2</t>
  </si>
  <si>
    <t>Świetlica Chełpa dz. 144/2</t>
  </si>
  <si>
    <t>Budynek USC dz. 296/2</t>
  </si>
  <si>
    <t>Świetlica Rzecko dz. 72</t>
  </si>
  <si>
    <t>Świetlica w Wardyniu dz. 68/2</t>
  </si>
  <si>
    <t>Świetlica Stradzewo dz. 8/1</t>
  </si>
  <si>
    <t>Budynek gospodarczy Kołki 336/3</t>
  </si>
  <si>
    <t>Budynek gosp. Radaczewo dz. 256</t>
  </si>
  <si>
    <t>Budynek magaz.gosp.Piasecznik 296/1</t>
  </si>
  <si>
    <t>Budynek gospodarczy Rzecko dz. 72</t>
  </si>
  <si>
    <t>Budynek gosp. Piasecznik dz.408</t>
  </si>
  <si>
    <t>Budynek OSP Suliszewo dz. 874/5</t>
  </si>
  <si>
    <t>Budynek OSP Korytowo dz. 183</t>
  </si>
  <si>
    <t>Remiza OSP Rzecko dz. 64/1</t>
  </si>
  <si>
    <t>Remiza OSP Radaczewo dz. 71</t>
  </si>
  <si>
    <t>Remiza Zamecin dz. 330</t>
  </si>
  <si>
    <t>Remiza Raduń dz. 141</t>
  </si>
  <si>
    <t>Remiza Zwierzyń dz. 153</t>
  </si>
  <si>
    <t>Budynek gospodarczy-Wardyń dz.165/32</t>
  </si>
  <si>
    <t>Remiza Kołki dz.334/1</t>
  </si>
  <si>
    <t>Remiza Stradzewo dz.8/1</t>
  </si>
  <si>
    <t>Lokal użytkowy Jagiełły 23</t>
  </si>
  <si>
    <t>Świetlica świetlicy Radaczewo</t>
  </si>
  <si>
    <t>Budynek gospodarczy Dąbrowszczaków 4</t>
  </si>
  <si>
    <t>Budynek gospodarczy Jagiełły 26</t>
  </si>
  <si>
    <t>Budynek gospodarczy Matejki 47 dz.78/5</t>
  </si>
  <si>
    <t>Garaże Matejki 47 dz. 78/4</t>
  </si>
  <si>
    <t>Budynek świetlicy Smoleń</t>
  </si>
  <si>
    <t>Budynek dworca kolejowego</t>
  </si>
  <si>
    <t>Chrobrego 1 rok.bud.1947 236,51 m2</t>
  </si>
  <si>
    <t>Kolejowa 6 rok bud. 1918 pow. 217,57m2</t>
  </si>
  <si>
    <t>Fabryczna 14 rok bud. 1959 pow. 460,89 m2</t>
  </si>
  <si>
    <t>Fredry 2 pow. 36,24m2</t>
  </si>
  <si>
    <t>Konopnickiej 1 rok bud. 1919 pow.125,18m2</t>
  </si>
  <si>
    <t>Konopnickiej 3 rok bud. 1919, pow.200,59m2</t>
  </si>
  <si>
    <t>Mickiewicza 19 rok bud. 1909 pow. 273,3 m2</t>
  </si>
  <si>
    <t>Mickiewicza 21 rok bud. 1919 pow. 336,45m2</t>
  </si>
  <si>
    <t>Sienkiewicza 6 rok bud. 1914 pow. 206,19m2</t>
  </si>
  <si>
    <t>Słowackiego 1 rok bud. 1971 pow. 218,42m2</t>
  </si>
  <si>
    <t>Słowackiego 3 rok bud. 1975 pow. 145,53m2</t>
  </si>
  <si>
    <t>Słowackiego 6 rok bud. 1970 pow.245,9m2</t>
  </si>
  <si>
    <t>Wolności 23 rok bud. 1899 pow.297,88m2</t>
  </si>
  <si>
    <t>Wolności 52 rok bud. 1920 pow. 64,08m2</t>
  </si>
  <si>
    <t>Golcza pow. 40m2</t>
  </si>
  <si>
    <t>Kołki 48/2 pow. 45m2</t>
  </si>
  <si>
    <t>Korytowo Szkolna 1c/1 pow. 83,84m2</t>
  </si>
  <si>
    <t>Radaczewo 21/2 pow. 38,26m2</t>
  </si>
  <si>
    <t>Raduń 50 pow. 32m2</t>
  </si>
  <si>
    <t>Raduń 21 pow. 83,60m2</t>
  </si>
  <si>
    <t>Rudniki 5A pow. 36m2</t>
  </si>
  <si>
    <t>Rzecko Kościuszki 5 pow. 89m2</t>
  </si>
  <si>
    <t>Stary Klukom 33 pow. 44m2</t>
  </si>
  <si>
    <t>Stary Klukom 49 pow. 30</t>
  </si>
  <si>
    <t>Wardyń 28 pow. 63m2</t>
  </si>
  <si>
    <t>Wysokie 2d pow. 54,19m2</t>
  </si>
  <si>
    <t>Kołki 26 pow. 223,23m2</t>
  </si>
  <si>
    <t>Korytowo Mysliwska 9 pow. 261,65m2</t>
  </si>
  <si>
    <t>Sławęcin 35 pow. 96,17m2</t>
  </si>
  <si>
    <t>Sulino 9,10 pow. 159,63m2</t>
  </si>
  <si>
    <t>Suliszewo ul.Zwycięstwa 16a pow. 53,67m2</t>
  </si>
  <si>
    <t>Krzowiec 15/1 pow. 47,80</t>
  </si>
  <si>
    <t>Krzowiec 15/3 pow. 47,80m2</t>
  </si>
  <si>
    <t>RAZEM</t>
  </si>
  <si>
    <t>podpis</t>
  </si>
  <si>
    <t>Budynki do ubezpieczenia</t>
  </si>
  <si>
    <t>obiektów</t>
  </si>
  <si>
    <t>ilość</t>
  </si>
  <si>
    <t>%</t>
  </si>
  <si>
    <t>klatki schodowe</t>
  </si>
  <si>
    <t>drewniane</t>
  </si>
  <si>
    <t>beton.+murow.</t>
  </si>
  <si>
    <t>stalowe</t>
  </si>
  <si>
    <t>bez klatek</t>
  </si>
  <si>
    <t>stropy</t>
  </si>
  <si>
    <t>betonowe+ceramiczne</t>
  </si>
  <si>
    <t>bez stropów</t>
  </si>
  <si>
    <t>pokrycie dachowe</t>
  </si>
  <si>
    <t>papa</t>
  </si>
  <si>
    <t>dachówka</t>
  </si>
  <si>
    <t>eternit falisty</t>
  </si>
  <si>
    <t>blacha</t>
  </si>
  <si>
    <t>ilość kondygnacji</t>
  </si>
  <si>
    <t>konstrukcja dachu</t>
  </si>
  <si>
    <t>drewniana</t>
  </si>
  <si>
    <t xml:space="preserve">stalowa </t>
  </si>
  <si>
    <t>betonowa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</si>
</sst>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1" fillId="0" borderId="0" xfId="0" applyFont="1" applyBorder="1" applyAlignment="1">
      <alignment horizontal="center" wrapText="1"/>
    </xf>
    <xf numFmtId="164" fontId="1" fillId="0" borderId="0" xfId="0" applyFont="1" applyBorder="1" applyAlignment="1">
      <alignment horizontal="center"/>
    </xf>
    <xf numFmtId="164" fontId="2" fillId="2" borderId="1" xfId="0" applyFont="1" applyFill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164" fontId="0" fillId="3" borderId="0" xfId="0" applyFont="1" applyFill="1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2" fillId="2" borderId="2" xfId="0" applyFont="1" applyFill="1" applyBorder="1" applyAlignment="1">
      <alignment horizontal="center"/>
    </xf>
    <xf numFmtId="164" fontId="2" fillId="2" borderId="3" xfId="0" applyFont="1" applyFill="1" applyBorder="1" applyAlignment="1">
      <alignment horizontal="center"/>
    </xf>
    <xf numFmtId="164" fontId="2" fillId="2" borderId="4" xfId="0" applyFont="1" applyFill="1" applyBorder="1" applyAlignment="1">
      <alignment horizontal="center"/>
    </xf>
    <xf numFmtId="164" fontId="0" fillId="0" borderId="5" xfId="0" applyFont="1" applyBorder="1" applyAlignment="1">
      <alignment/>
    </xf>
    <xf numFmtId="164" fontId="0" fillId="0" borderId="3" xfId="0" applyFont="1" applyBorder="1" applyAlignment="1">
      <alignment horizontal="left"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0" xfId="0" applyBorder="1" applyAlignment="1">
      <alignment/>
    </xf>
    <xf numFmtId="164" fontId="0" fillId="0" borderId="6" xfId="0" applyBorder="1" applyAlignment="1">
      <alignment/>
    </xf>
    <xf numFmtId="164" fontId="0" fillId="0" borderId="1" xfId="0" applyFont="1" applyBorder="1" applyAlignment="1">
      <alignment horizontal="left"/>
    </xf>
    <xf numFmtId="164" fontId="0" fillId="0" borderId="1" xfId="0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9" xfId="0" applyFont="1" applyBorder="1" applyAlignment="1">
      <alignment horizontal="left"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Border="1" applyAlignment="1">
      <alignment/>
    </xf>
    <xf numFmtId="164" fontId="0" fillId="0" borderId="0" xfId="0" applyAlignment="1">
      <alignment horizontal="left"/>
    </xf>
    <xf numFmtId="164" fontId="0" fillId="0" borderId="2" xfId="0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workbookViewId="0" topLeftCell="A76">
      <selection activeCell="H52" sqref="H52"/>
    </sheetView>
  </sheetViews>
  <sheetFormatPr defaultColWidth="12.57421875" defaultRowHeight="12.75"/>
  <cols>
    <col min="1" max="1" width="4.140625" style="0" customWidth="1"/>
    <col min="2" max="2" width="0" style="0" hidden="1" customWidth="1"/>
    <col min="3" max="3" width="27.00390625" style="0" customWidth="1"/>
    <col min="4" max="4" width="11.57421875" style="0" customWidth="1"/>
    <col min="5" max="5" width="15.8515625" style="0" customWidth="1"/>
    <col min="6" max="6" width="12.8515625" style="0" customWidth="1"/>
    <col min="7" max="16384" width="11.57421875" style="0" customWidth="1"/>
  </cols>
  <sheetData>
    <row r="1" spans="1:8" ht="27.75" customHeight="1">
      <c r="A1" s="1" t="s">
        <v>0</v>
      </c>
      <c r="B1" s="1"/>
      <c r="C1" s="1"/>
      <c r="D1" s="1"/>
      <c r="E1" s="1"/>
      <c r="F1" s="1"/>
      <c r="G1" s="2"/>
      <c r="H1" s="2"/>
    </row>
    <row r="2" spans="1:8" ht="15">
      <c r="A2" s="2"/>
      <c r="B2" s="2"/>
      <c r="C2" s="2"/>
      <c r="D2" s="2"/>
      <c r="E2" s="2"/>
      <c r="F2" s="2"/>
      <c r="G2" s="2"/>
      <c r="H2" s="2"/>
    </row>
    <row r="3" ht="12.75">
      <c r="A3" t="s">
        <v>1</v>
      </c>
    </row>
    <row r="4" spans="1:4" ht="19.5" customHeight="1">
      <c r="A4" s="3" t="s">
        <v>2</v>
      </c>
      <c r="C4" s="3" t="s">
        <v>3</v>
      </c>
      <c r="D4" s="3" t="s">
        <v>4</v>
      </c>
    </row>
    <row r="5" spans="1:4" ht="14.25">
      <c r="A5" s="4">
        <v>1</v>
      </c>
      <c r="B5" s="5"/>
      <c r="C5" s="6" t="s">
        <v>5</v>
      </c>
      <c r="D5" s="7">
        <v>42247.83</v>
      </c>
    </row>
    <row r="6" spans="1:4" ht="14.25">
      <c r="A6" s="4">
        <f>1+A5</f>
        <v>2</v>
      </c>
      <c r="B6" s="5"/>
      <c r="C6" s="6" t="s">
        <v>6</v>
      </c>
      <c r="D6" s="7">
        <v>152663</v>
      </c>
    </row>
    <row r="7" spans="1:4" ht="14.25">
      <c r="A7" s="4">
        <f>1+A6</f>
        <v>3</v>
      </c>
      <c r="B7" s="5"/>
      <c r="C7" s="6" t="s">
        <v>7</v>
      </c>
      <c r="D7" s="7">
        <v>201278.29</v>
      </c>
    </row>
    <row r="8" spans="1:4" ht="14.25">
      <c r="A8" s="4">
        <f>1+A7</f>
        <v>4</v>
      </c>
      <c r="B8" s="5"/>
      <c r="C8" s="6" t="s">
        <v>8</v>
      </c>
      <c r="D8" s="7">
        <v>327512.39</v>
      </c>
    </row>
    <row r="9" spans="1:4" ht="14.25">
      <c r="A9" s="4">
        <f>1+A8</f>
        <v>5</v>
      </c>
      <c r="B9" s="5"/>
      <c r="C9" s="6" t="s">
        <v>9</v>
      </c>
      <c r="D9" s="7">
        <v>509831.2</v>
      </c>
    </row>
    <row r="10" spans="1:4" ht="14.25">
      <c r="A10" s="4">
        <f>1+A9</f>
        <v>6</v>
      </c>
      <c r="B10" s="5"/>
      <c r="C10" s="6" t="s">
        <v>10</v>
      </c>
      <c r="D10" s="7">
        <v>12575.37</v>
      </c>
    </row>
    <row r="11" spans="1:4" ht="14.25">
      <c r="A11" s="4">
        <f>1+A10</f>
        <v>7</v>
      </c>
      <c r="B11" s="5"/>
      <c r="C11" s="6" t="s">
        <v>11</v>
      </c>
      <c r="D11" s="7">
        <v>615789.6</v>
      </c>
    </row>
    <row r="12" spans="1:4" ht="14.25">
      <c r="A12" s="4">
        <f>1+A11</f>
        <v>8</v>
      </c>
      <c r="B12" s="5"/>
      <c r="C12" s="6" t="s">
        <v>12</v>
      </c>
      <c r="D12" s="7">
        <v>15422.88</v>
      </c>
    </row>
    <row r="13" spans="1:4" ht="14.25">
      <c r="A13" s="4">
        <f>1+A12</f>
        <v>9</v>
      </c>
      <c r="B13" s="5"/>
      <c r="C13" s="6" t="s">
        <v>13</v>
      </c>
      <c r="D13" s="7">
        <v>10523.52</v>
      </c>
    </row>
    <row r="14" spans="1:4" ht="14.25">
      <c r="A14" s="4">
        <f>1+A13</f>
        <v>10</v>
      </c>
      <c r="B14" s="5"/>
      <c r="C14" s="6" t="s">
        <v>14</v>
      </c>
      <c r="D14" s="7">
        <v>220041.91</v>
      </c>
    </row>
    <row r="15" spans="1:4" ht="14.25">
      <c r="A15" s="4">
        <f>1+A14</f>
        <v>11</v>
      </c>
      <c r="B15" s="5"/>
      <c r="C15" s="6" t="s">
        <v>15</v>
      </c>
      <c r="D15" s="7">
        <v>272782.79</v>
      </c>
    </row>
    <row r="16" spans="1:4" ht="14.25">
      <c r="A16" s="4">
        <f>1+A15</f>
        <v>12</v>
      </c>
      <c r="B16" s="5"/>
      <c r="C16" s="6" t="s">
        <v>16</v>
      </c>
      <c r="D16" s="7">
        <v>10913.28</v>
      </c>
    </row>
    <row r="17" spans="1:4" ht="14.25">
      <c r="A17" s="4">
        <f>1+A16</f>
        <v>13</v>
      </c>
      <c r="B17" s="5"/>
      <c r="C17" s="6" t="s">
        <v>17</v>
      </c>
      <c r="D17" s="7">
        <v>133669.91</v>
      </c>
    </row>
    <row r="18" spans="1:4" ht="14.25">
      <c r="A18" s="4">
        <f>1+A17</f>
        <v>14</v>
      </c>
      <c r="B18" s="5"/>
      <c r="C18" s="6" t="s">
        <v>18</v>
      </c>
      <c r="D18" s="7">
        <v>251154.55</v>
      </c>
    </row>
    <row r="19" spans="1:4" ht="14.25">
      <c r="A19" s="4">
        <f>1+A18</f>
        <v>15</v>
      </c>
      <c r="B19" s="5"/>
      <c r="C19" s="6" t="s">
        <v>19</v>
      </c>
      <c r="D19" s="7">
        <v>120281</v>
      </c>
    </row>
    <row r="20" spans="1:4" ht="14.25">
      <c r="A20" s="4">
        <f>1+A19</f>
        <v>16</v>
      </c>
      <c r="B20" s="5"/>
      <c r="C20" s="6" t="s">
        <v>20</v>
      </c>
      <c r="D20" s="7">
        <v>629140.09</v>
      </c>
    </row>
    <row r="21" spans="1:4" ht="14.25">
      <c r="A21" s="4">
        <f>1+A20</f>
        <v>17</v>
      </c>
      <c r="B21" s="5"/>
      <c r="C21" s="8" t="s">
        <v>21</v>
      </c>
      <c r="D21" s="7">
        <v>5327</v>
      </c>
    </row>
    <row r="22" spans="1:4" ht="14.25">
      <c r="A22" s="4">
        <f>1+A21</f>
        <v>18</v>
      </c>
      <c r="B22" s="5"/>
      <c r="C22" s="6" t="s">
        <v>22</v>
      </c>
      <c r="D22" s="7">
        <v>4073.74</v>
      </c>
    </row>
    <row r="23" spans="1:4" ht="14.25">
      <c r="A23" s="4">
        <f>1+A22</f>
        <v>19</v>
      </c>
      <c r="B23" s="5"/>
      <c r="C23" s="6" t="s">
        <v>23</v>
      </c>
      <c r="D23" s="7">
        <v>38976</v>
      </c>
    </row>
    <row r="24" spans="1:4" ht="14.25">
      <c r="A24" s="4">
        <f>1+A23</f>
        <v>20</v>
      </c>
      <c r="B24" s="5"/>
      <c r="C24" s="6" t="s">
        <v>24</v>
      </c>
      <c r="D24" s="7">
        <v>3136</v>
      </c>
    </row>
    <row r="25" spans="1:4" ht="14.25">
      <c r="A25" s="4">
        <f>1+A24</f>
        <v>21</v>
      </c>
      <c r="B25" s="5"/>
      <c r="C25" s="6" t="s">
        <v>25</v>
      </c>
      <c r="D25" s="7">
        <v>5638</v>
      </c>
    </row>
    <row r="26" spans="1:4" ht="14.25">
      <c r="A26" s="4">
        <f>1+A25</f>
        <v>22</v>
      </c>
      <c r="B26" s="5"/>
      <c r="C26" s="6" t="s">
        <v>26</v>
      </c>
      <c r="D26" s="7">
        <v>531174.84</v>
      </c>
    </row>
    <row r="27" spans="1:4" ht="14.25">
      <c r="A27" s="4">
        <f>1+A26</f>
        <v>23</v>
      </c>
      <c r="B27" s="5"/>
      <c r="C27" s="6" t="s">
        <v>27</v>
      </c>
      <c r="D27" s="7">
        <v>47582.39</v>
      </c>
    </row>
    <row r="28" spans="1:4" ht="14.25">
      <c r="A28" s="4">
        <f>1+A27</f>
        <v>24</v>
      </c>
      <c r="B28" s="5"/>
      <c r="C28" s="6" t="s">
        <v>28</v>
      </c>
      <c r="D28" s="7">
        <v>1346.55</v>
      </c>
    </row>
    <row r="29" spans="1:4" ht="14.25">
      <c r="A29" s="4">
        <f>1+A28</f>
        <v>25</v>
      </c>
      <c r="B29" s="5"/>
      <c r="C29" s="6" t="s">
        <v>29</v>
      </c>
      <c r="D29" s="7">
        <v>67875.31</v>
      </c>
    </row>
    <row r="30" spans="1:4" ht="14.25">
      <c r="A30" s="4">
        <f>1+A29</f>
        <v>26</v>
      </c>
      <c r="B30" s="5"/>
      <c r="C30" s="6" t="s">
        <v>30</v>
      </c>
      <c r="D30" s="7">
        <v>39725.6</v>
      </c>
    </row>
    <row r="31" spans="1:4" ht="14.25">
      <c r="A31" s="4">
        <f>1+A30</f>
        <v>27</v>
      </c>
      <c r="B31" s="5"/>
      <c r="C31" s="6" t="s">
        <v>31</v>
      </c>
      <c r="D31" s="7">
        <v>7945.12</v>
      </c>
    </row>
    <row r="32" spans="1:4" ht="14.25">
      <c r="A32" s="4">
        <f>1+A31</f>
        <v>28</v>
      </c>
      <c r="B32" s="5"/>
      <c r="C32" s="6" t="s">
        <v>32</v>
      </c>
      <c r="D32" s="7">
        <v>29677.36</v>
      </c>
    </row>
    <row r="33" spans="1:4" ht="14.25">
      <c r="A33" s="4">
        <f>1+A32</f>
        <v>29</v>
      </c>
      <c r="B33" s="5"/>
      <c r="C33" s="6" t="s">
        <v>33</v>
      </c>
      <c r="D33" s="7">
        <v>3055</v>
      </c>
    </row>
    <row r="34" spans="1:4" ht="14.25">
      <c r="A34" s="4">
        <f>1+A33</f>
        <v>30</v>
      </c>
      <c r="B34" s="5"/>
      <c r="C34" s="6" t="s">
        <v>34</v>
      </c>
      <c r="D34" s="7">
        <v>19621</v>
      </c>
    </row>
    <row r="35" spans="1:4" ht="14.25">
      <c r="A35" s="4">
        <f>1+A34</f>
        <v>31</v>
      </c>
      <c r="B35" s="5"/>
      <c r="C35" s="6" t="s">
        <v>35</v>
      </c>
      <c r="D35" s="7">
        <v>69760.6</v>
      </c>
    </row>
    <row r="36" spans="1:4" ht="14.25">
      <c r="A36" s="4">
        <f>1+A35</f>
        <v>32</v>
      </c>
      <c r="B36" s="5"/>
      <c r="C36" s="6" t="s">
        <v>36</v>
      </c>
      <c r="D36" s="7">
        <v>10800</v>
      </c>
    </row>
    <row r="37" spans="1:4" ht="14.25">
      <c r="A37" s="4">
        <f>1+A36</f>
        <v>33</v>
      </c>
      <c r="B37" s="5"/>
      <c r="C37" s="6" t="s">
        <v>37</v>
      </c>
      <c r="D37" s="7">
        <v>128841.8</v>
      </c>
    </row>
    <row r="38" spans="1:4" ht="14.25">
      <c r="A38" s="4">
        <f>1+A37</f>
        <v>34</v>
      </c>
      <c r="B38" s="5"/>
      <c r="C38" s="6" t="s">
        <v>38</v>
      </c>
      <c r="D38" s="7">
        <v>3916.6</v>
      </c>
    </row>
    <row r="39" spans="1:4" ht="14.25">
      <c r="A39" s="4">
        <f>1+A38</f>
        <v>35</v>
      </c>
      <c r="B39" s="5"/>
      <c r="C39" s="6" t="s">
        <v>39</v>
      </c>
      <c r="D39" s="7">
        <v>6557.44</v>
      </c>
    </row>
    <row r="40" spans="1:4" ht="14.25">
      <c r="A40" s="4">
        <f>1+A39</f>
        <v>36</v>
      </c>
      <c r="B40" s="5"/>
      <c r="C40" s="6" t="s">
        <v>40</v>
      </c>
      <c r="D40" s="7">
        <v>5600</v>
      </c>
    </row>
    <row r="41" spans="1:4" ht="14.25">
      <c r="A41" s="4">
        <f>1+A40</f>
        <v>37</v>
      </c>
      <c r="B41" s="5"/>
      <c r="C41" s="6" t="s">
        <v>41</v>
      </c>
      <c r="D41" s="7">
        <v>88000</v>
      </c>
    </row>
    <row r="42" spans="1:4" ht="14.25">
      <c r="A42" s="4">
        <f>1+A41</f>
        <v>38</v>
      </c>
      <c r="B42" s="5"/>
      <c r="C42" s="6" t="s">
        <v>42</v>
      </c>
      <c r="D42" s="7">
        <v>26649</v>
      </c>
    </row>
    <row r="43" spans="1:13" ht="14.25">
      <c r="A43" s="5">
        <v>39</v>
      </c>
      <c r="B43" s="5"/>
      <c r="C43" s="6" t="s">
        <v>43</v>
      </c>
      <c r="D43" s="7">
        <v>270740</v>
      </c>
      <c r="M43" s="9"/>
    </row>
    <row r="44" spans="1:4" ht="14.25">
      <c r="A44" s="4">
        <f>1+A43</f>
        <v>40</v>
      </c>
      <c r="B44" s="5"/>
      <c r="C44" s="6" t="s">
        <v>44</v>
      </c>
      <c r="D44" s="7">
        <v>73131.92</v>
      </c>
    </row>
    <row r="45" spans="1:4" ht="14.25">
      <c r="A45" s="4">
        <f>1+A44</f>
        <v>41</v>
      </c>
      <c r="B45" s="5"/>
      <c r="C45" s="6" t="s">
        <v>45</v>
      </c>
      <c r="D45" s="7">
        <v>42370.21</v>
      </c>
    </row>
    <row r="46" spans="1:4" ht="14.25">
      <c r="A46" s="4">
        <f>1+A45</f>
        <v>42</v>
      </c>
      <c r="B46" s="5"/>
      <c r="C46" s="6" t="s">
        <v>46</v>
      </c>
      <c r="D46" s="7">
        <v>93018.12</v>
      </c>
    </row>
    <row r="47" spans="1:4" ht="14.25">
      <c r="A47" s="4">
        <f>1+A46</f>
        <v>43</v>
      </c>
      <c r="B47" s="5"/>
      <c r="C47" s="6" t="s">
        <v>47</v>
      </c>
      <c r="D47" s="7">
        <v>14496</v>
      </c>
    </row>
    <row r="48" spans="1:4" ht="14.25">
      <c r="A48" s="4">
        <f>1+A47</f>
        <v>44</v>
      </c>
      <c r="B48" s="5"/>
      <c r="C48" s="6" t="s">
        <v>48</v>
      </c>
      <c r="D48" s="7">
        <v>49078.73</v>
      </c>
    </row>
    <row r="49" spans="1:4" ht="14.25">
      <c r="A49" s="4">
        <f>1+A48</f>
        <v>45</v>
      </c>
      <c r="B49" s="5"/>
      <c r="C49" s="6" t="s">
        <v>49</v>
      </c>
      <c r="D49" s="7">
        <v>49078.73</v>
      </c>
    </row>
    <row r="50" spans="1:4" ht="14.25">
      <c r="A50" s="4">
        <f>1+A49</f>
        <v>46</v>
      </c>
      <c r="B50" s="5"/>
      <c r="C50" s="6" t="s">
        <v>50</v>
      </c>
      <c r="D50" s="7">
        <v>85026.8</v>
      </c>
    </row>
    <row r="51" spans="1:4" ht="14.25">
      <c r="A51" s="4">
        <f>1+A50</f>
        <v>47</v>
      </c>
      <c r="B51" s="5"/>
      <c r="C51" s="6" t="s">
        <v>51</v>
      </c>
      <c r="D51" s="7">
        <v>102438.92</v>
      </c>
    </row>
    <row r="52" spans="1:8" ht="14.25">
      <c r="A52" s="4">
        <f>1+A51</f>
        <v>48</v>
      </c>
      <c r="B52" s="5"/>
      <c r="C52" s="6" t="s">
        <v>52</v>
      </c>
      <c r="D52" s="7">
        <v>55178.3</v>
      </c>
      <c r="H52">
        <f>SUM(D78)</f>
        <v>6519683.279999999</v>
      </c>
    </row>
    <row r="53" spans="1:4" ht="14.25">
      <c r="A53" s="4">
        <f>1+A52</f>
        <v>49</v>
      </c>
      <c r="B53" s="5"/>
      <c r="C53" s="6" t="s">
        <v>53</v>
      </c>
      <c r="D53" s="7">
        <v>51859.16</v>
      </c>
    </row>
    <row r="54" spans="1:4" ht="14.25">
      <c r="A54" s="4">
        <f>1+A53</f>
        <v>50</v>
      </c>
      <c r="B54" s="5"/>
      <c r="C54" s="6" t="s">
        <v>54</v>
      </c>
      <c r="D54" s="7">
        <v>53373.27</v>
      </c>
    </row>
    <row r="55" spans="1:4" ht="14.25">
      <c r="A55" s="4">
        <f>1+A54</f>
        <v>51</v>
      </c>
      <c r="B55" s="5"/>
      <c r="C55" s="6" t="s">
        <v>55</v>
      </c>
      <c r="D55" s="7">
        <v>51859.16</v>
      </c>
    </row>
    <row r="56" spans="1:4" ht="14.25">
      <c r="A56" s="4">
        <f>1+A55</f>
        <v>52</v>
      </c>
      <c r="B56" s="5"/>
      <c r="C56" s="6" t="s">
        <v>56</v>
      </c>
      <c r="D56" s="7">
        <v>66379.22</v>
      </c>
    </row>
    <row r="57" spans="1:4" ht="14.25">
      <c r="A57" s="4">
        <f>1+A56</f>
        <v>53</v>
      </c>
      <c r="B57" s="5"/>
      <c r="C57" s="6" t="s">
        <v>57</v>
      </c>
      <c r="D57" s="7">
        <v>25039.53</v>
      </c>
    </row>
    <row r="58" spans="1:4" ht="14.25">
      <c r="A58" s="5">
        <v>54</v>
      </c>
      <c r="B58" s="5"/>
      <c r="C58" s="6" t="s">
        <v>58</v>
      </c>
      <c r="D58" s="7">
        <v>10430</v>
      </c>
    </row>
    <row r="59" spans="1:4" ht="14.25">
      <c r="A59" s="4">
        <f>1+A58</f>
        <v>55</v>
      </c>
      <c r="B59" s="5"/>
      <c r="C59" s="6" t="s">
        <v>59</v>
      </c>
      <c r="D59" s="7">
        <v>30665.16</v>
      </c>
    </row>
    <row r="60" spans="1:4" ht="14.25">
      <c r="A60" s="4">
        <f>1+A59</f>
        <v>56</v>
      </c>
      <c r="B60" s="5"/>
      <c r="C60" s="6" t="s">
        <v>60</v>
      </c>
      <c r="D60" s="7">
        <v>71500</v>
      </c>
    </row>
    <row r="61" spans="1:4" ht="14.25">
      <c r="A61" s="4">
        <f>1+A60</f>
        <v>57</v>
      </c>
      <c r="B61" s="5"/>
      <c r="C61" s="6" t="s">
        <v>61</v>
      </c>
      <c r="D61" s="7">
        <v>15304</v>
      </c>
    </row>
    <row r="62" spans="1:4" ht="14.25">
      <c r="A62" s="4">
        <f>1+A61</f>
        <v>58</v>
      </c>
      <c r="B62" s="5"/>
      <c r="C62" s="6" t="s">
        <v>62</v>
      </c>
      <c r="D62" s="7">
        <v>12800</v>
      </c>
    </row>
    <row r="63" spans="1:4" ht="14.25">
      <c r="A63" s="4">
        <f>1+A62</f>
        <v>59</v>
      </c>
      <c r="B63" s="5"/>
      <c r="C63" s="6" t="s">
        <v>63</v>
      </c>
      <c r="D63" s="7">
        <v>100889</v>
      </c>
    </row>
    <row r="64" spans="1:4" ht="14.25">
      <c r="A64" s="4">
        <f>1+A63</f>
        <v>60</v>
      </c>
      <c r="B64" s="5"/>
      <c r="C64" s="6" t="s">
        <v>64</v>
      </c>
      <c r="D64" s="7">
        <v>23102</v>
      </c>
    </row>
    <row r="65" spans="1:4" ht="14.25">
      <c r="A65" s="4">
        <f>1+A64</f>
        <v>61</v>
      </c>
      <c r="B65" s="5"/>
      <c r="C65" s="6" t="s">
        <v>65</v>
      </c>
      <c r="D65" s="7">
        <v>35600</v>
      </c>
    </row>
    <row r="66" spans="1:4" ht="14.25">
      <c r="A66" s="4">
        <f>1+A65</f>
        <v>62</v>
      </c>
      <c r="B66" s="5"/>
      <c r="C66" s="6" t="s">
        <v>66</v>
      </c>
      <c r="D66" s="7">
        <v>11473</v>
      </c>
    </row>
    <row r="67" spans="1:4" ht="14.25">
      <c r="A67" s="4">
        <f>1+A66</f>
        <v>63</v>
      </c>
      <c r="B67" s="5"/>
      <c r="C67" s="6" t="s">
        <v>67</v>
      </c>
      <c r="D67" s="7">
        <v>17911.8</v>
      </c>
    </row>
    <row r="68" spans="1:4" ht="14.25">
      <c r="A68" s="4">
        <f>1+A67</f>
        <v>64</v>
      </c>
      <c r="B68" s="5"/>
      <c r="C68" s="6" t="s">
        <v>68</v>
      </c>
      <c r="D68" s="7">
        <v>16428</v>
      </c>
    </row>
    <row r="69" spans="1:4" ht="14.25">
      <c r="A69" s="4">
        <f>1+A68</f>
        <v>65</v>
      </c>
      <c r="B69" s="5"/>
      <c r="C69" s="6" t="s">
        <v>69</v>
      </c>
      <c r="D69" s="7">
        <v>15944</v>
      </c>
    </row>
    <row r="70" spans="1:4" ht="14.25">
      <c r="A70" s="4">
        <f>1+A69</f>
        <v>66</v>
      </c>
      <c r="B70" s="5"/>
      <c r="C70" s="6" t="s">
        <v>70</v>
      </c>
      <c r="D70" s="7">
        <v>114529</v>
      </c>
    </row>
    <row r="71" spans="1:4" ht="14.25">
      <c r="A71" s="4">
        <f>1+A70</f>
        <v>67</v>
      </c>
      <c r="B71" s="5"/>
      <c r="C71" s="6" t="s">
        <v>71</v>
      </c>
      <c r="D71" s="7">
        <v>90944</v>
      </c>
    </row>
    <row r="72" spans="1:4" ht="14.25">
      <c r="A72" s="4">
        <f>1+A71</f>
        <v>68</v>
      </c>
      <c r="B72" s="5"/>
      <c r="C72" s="6" t="s">
        <v>72</v>
      </c>
      <c r="D72" s="7">
        <v>49121</v>
      </c>
    </row>
    <row r="73" spans="1:4" ht="14.25">
      <c r="A73" s="4">
        <f>1+A72</f>
        <v>69</v>
      </c>
      <c r="B73" s="5"/>
      <c r="C73" s="6" t="s">
        <v>73</v>
      </c>
      <c r="D73" s="7">
        <v>35404</v>
      </c>
    </row>
    <row r="74" spans="1:4" ht="14.25">
      <c r="A74" s="4">
        <v>70</v>
      </c>
      <c r="B74" s="5"/>
      <c r="C74" s="6" t="s">
        <v>74</v>
      </c>
      <c r="D74" s="7">
        <v>18000</v>
      </c>
    </row>
    <row r="75" spans="1:4" ht="14.25">
      <c r="A75" s="4">
        <f>1+A74</f>
        <v>71</v>
      </c>
      <c r="B75" s="5"/>
      <c r="C75" s="6" t="s">
        <v>75</v>
      </c>
      <c r="D75" s="7">
        <v>47731.64</v>
      </c>
    </row>
    <row r="76" spans="1:4" ht="14.25">
      <c r="A76" s="4">
        <f>1+A75</f>
        <v>72</v>
      </c>
      <c r="B76" s="5"/>
      <c r="C76" s="6" t="s">
        <v>76</v>
      </c>
      <c r="D76" s="7">
        <v>47731.65</v>
      </c>
    </row>
    <row r="77" spans="1:4" ht="14.25">
      <c r="A77" s="6"/>
      <c r="B77" s="5"/>
      <c r="C77" s="6"/>
      <c r="D77" s="7"/>
    </row>
    <row r="78" spans="1:4" ht="14.25">
      <c r="A78" s="6"/>
      <c r="B78" s="5"/>
      <c r="C78" s="6" t="s">
        <v>77</v>
      </c>
      <c r="D78" s="7">
        <f>SUM(D5:D77)</f>
        <v>6519683.279999999</v>
      </c>
    </row>
    <row r="79" spans="1:4" ht="14.25">
      <c r="A79" s="6"/>
      <c r="B79" s="5"/>
      <c r="C79" s="6"/>
      <c r="D79" s="8"/>
    </row>
    <row r="80" ht="14.25">
      <c r="D80" s="10"/>
    </row>
    <row r="81" ht="12.75">
      <c r="D81" s="10"/>
    </row>
    <row r="82" ht="12.75">
      <c r="C82" s="11"/>
    </row>
    <row r="87" ht="12.75">
      <c r="J87" t="s">
        <v>78</v>
      </c>
    </row>
  </sheetData>
  <sheetProtection selectLockedCells="1" selectUnlockedCells="1"/>
  <mergeCells count="2">
    <mergeCell ref="A1:F1"/>
    <mergeCell ref="A2:F2"/>
  </mergeCells>
  <printOptions/>
  <pageMargins left="0.39375" right="0.393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H28"/>
  <sheetViews>
    <sheetView workbookViewId="0" topLeftCell="A4">
      <selection activeCell="H10" sqref="H10"/>
    </sheetView>
  </sheetViews>
  <sheetFormatPr defaultColWidth="12.57421875" defaultRowHeight="12.75"/>
  <cols>
    <col min="1" max="1" width="11.57421875" style="0" customWidth="1"/>
    <col min="2" max="2" width="19.8515625" style="0" customWidth="1"/>
    <col min="3" max="3" width="20.140625" style="0" customWidth="1"/>
    <col min="4" max="16384" width="11.57421875" style="0" customWidth="1"/>
  </cols>
  <sheetData>
    <row r="3" spans="1:4" ht="12.75">
      <c r="A3" t="s">
        <v>79</v>
      </c>
      <c r="C3">
        <v>75</v>
      </c>
      <c r="D3" t="s">
        <v>80</v>
      </c>
    </row>
    <row r="5" spans="2:5" ht="12.75">
      <c r="B5" s="12">
        <v>75</v>
      </c>
      <c r="C5" s="12"/>
      <c r="D5" s="13" t="s">
        <v>81</v>
      </c>
      <c r="E5" s="14" t="s">
        <v>82</v>
      </c>
    </row>
    <row r="6" spans="2:6" ht="12.75">
      <c r="B6" s="15" t="s">
        <v>83</v>
      </c>
      <c r="C6" s="16" t="s">
        <v>84</v>
      </c>
      <c r="D6" s="17">
        <v>26</v>
      </c>
      <c r="E6" s="18">
        <f>D6*100/C3</f>
        <v>34.666666666666664</v>
      </c>
      <c r="F6" s="19"/>
    </row>
    <row r="7" spans="2:6" ht="12.75">
      <c r="B7" s="20"/>
      <c r="C7" s="21" t="s">
        <v>85</v>
      </c>
      <c r="D7" s="22">
        <v>4</v>
      </c>
      <c r="E7" s="23">
        <f>D7*100/75</f>
        <v>5.333333333333333</v>
      </c>
      <c r="F7" s="19"/>
    </row>
    <row r="8" spans="2:6" ht="12.75">
      <c r="B8" s="20"/>
      <c r="C8" s="21" t="s">
        <v>86</v>
      </c>
      <c r="D8" s="22">
        <v>3</v>
      </c>
      <c r="E8" s="23">
        <f>D8*100/75</f>
        <v>4</v>
      </c>
      <c r="F8" s="19"/>
    </row>
    <row r="9" spans="2:6" ht="12.75">
      <c r="B9" s="24"/>
      <c r="C9" s="25" t="s">
        <v>87</v>
      </c>
      <c r="D9" s="26">
        <f>75-D6-D7-D8</f>
        <v>42</v>
      </c>
      <c r="E9" s="27">
        <f>D9*100/75</f>
        <v>56</v>
      </c>
      <c r="F9" s="19"/>
    </row>
    <row r="10" spans="2:5" ht="12.75">
      <c r="B10" s="28" t="s">
        <v>88</v>
      </c>
      <c r="C10" s="21" t="s">
        <v>89</v>
      </c>
      <c r="D10" s="22">
        <v>9</v>
      </c>
      <c r="E10" s="23">
        <f>D10*100/75</f>
        <v>12</v>
      </c>
    </row>
    <row r="11" spans="2:5" ht="12.75">
      <c r="B11" s="20"/>
      <c r="C11" s="21" t="s">
        <v>84</v>
      </c>
      <c r="D11" s="22">
        <v>31</v>
      </c>
      <c r="E11" s="23">
        <f>D11*100/75</f>
        <v>41.333333333333336</v>
      </c>
    </row>
    <row r="12" spans="2:5" ht="12.75">
      <c r="B12" s="29"/>
      <c r="C12" s="21" t="s">
        <v>90</v>
      </c>
      <c r="D12" s="22">
        <v>35</v>
      </c>
      <c r="E12" s="23">
        <f>D12*100/75</f>
        <v>46.666666666666664</v>
      </c>
    </row>
    <row r="13" spans="2:7" ht="12.75">
      <c r="B13" s="15" t="s">
        <v>91</v>
      </c>
      <c r="C13" s="16" t="s">
        <v>92</v>
      </c>
      <c r="D13" s="17">
        <v>35</v>
      </c>
      <c r="E13" s="18">
        <f>D13*100/75</f>
        <v>46.666666666666664</v>
      </c>
      <c r="G13" s="30"/>
    </row>
    <row r="14" spans="2:5" ht="12.75">
      <c r="B14" s="20"/>
      <c r="C14" s="21" t="s">
        <v>93</v>
      </c>
      <c r="D14" s="22">
        <v>22</v>
      </c>
      <c r="E14" s="23">
        <f>D14*100/75</f>
        <v>29.333333333333332</v>
      </c>
    </row>
    <row r="15" spans="2:5" ht="12.75">
      <c r="B15" s="20"/>
      <c r="C15" s="21" t="s">
        <v>94</v>
      </c>
      <c r="D15" s="22">
        <v>2</v>
      </c>
      <c r="E15" s="23">
        <f>D15*100/75</f>
        <v>2.6666666666666665</v>
      </c>
    </row>
    <row r="16" spans="2:5" ht="12.75">
      <c r="B16" s="24"/>
      <c r="C16" s="25" t="s">
        <v>95</v>
      </c>
      <c r="D16" s="26">
        <v>16</v>
      </c>
      <c r="E16" s="27">
        <f>D16*100/75</f>
        <v>21.333333333333332</v>
      </c>
    </row>
    <row r="17" spans="2:5" ht="12.75">
      <c r="B17" s="28" t="s">
        <v>96</v>
      </c>
      <c r="C17" s="21">
        <v>1</v>
      </c>
      <c r="D17" s="22">
        <v>33</v>
      </c>
      <c r="E17" s="23">
        <f>D17*100/75</f>
        <v>44</v>
      </c>
    </row>
    <row r="18" spans="2:8" ht="12.75">
      <c r="B18" s="20"/>
      <c r="C18" s="21">
        <v>2</v>
      </c>
      <c r="D18" s="22">
        <v>29</v>
      </c>
      <c r="E18" s="23">
        <f>D18*100/75</f>
        <v>38.666666666666664</v>
      </c>
      <c r="H18" s="19"/>
    </row>
    <row r="19" spans="2:8" ht="12.75">
      <c r="B19" s="20"/>
      <c r="C19" s="21">
        <v>3</v>
      </c>
      <c r="D19" s="22">
        <v>12</v>
      </c>
      <c r="E19" s="23">
        <f>D19*100/75</f>
        <v>16</v>
      </c>
      <c r="H19" s="19"/>
    </row>
    <row r="20" spans="2:5" ht="12.75">
      <c r="B20" s="29"/>
      <c r="C20" s="22">
        <v>4</v>
      </c>
      <c r="D20" s="22">
        <v>1</v>
      </c>
      <c r="E20" s="23">
        <f>D20*100/75</f>
        <v>1.3333333333333333</v>
      </c>
    </row>
    <row r="21" spans="2:5" ht="12.75">
      <c r="B21" s="31" t="s">
        <v>97</v>
      </c>
      <c r="C21" s="17" t="s">
        <v>98</v>
      </c>
      <c r="D21" s="17">
        <v>49</v>
      </c>
      <c r="E21" s="18">
        <f>D21*100/75</f>
        <v>65.33333333333333</v>
      </c>
    </row>
    <row r="22" spans="2:5" ht="12.75">
      <c r="B22" s="32"/>
      <c r="C22" s="22" t="s">
        <v>99</v>
      </c>
      <c r="D22" s="22">
        <v>1</v>
      </c>
      <c r="E22" s="23">
        <f>D22*100/75</f>
        <v>1.3333333333333333</v>
      </c>
    </row>
    <row r="23" spans="2:5" ht="12.75">
      <c r="B23" s="33"/>
      <c r="C23" s="26" t="s">
        <v>100</v>
      </c>
      <c r="D23" s="26">
        <v>25</v>
      </c>
      <c r="E23" s="27">
        <f>D23*100/75</f>
        <v>33.333333333333336</v>
      </c>
    </row>
    <row r="28" ht="12.75">
      <c r="D28" t="s">
        <v>78</v>
      </c>
    </row>
  </sheetData>
  <sheetProtection selectLockedCells="1" selectUnlockedCells="1"/>
  <mergeCells count="1">
    <mergeCell ref="B5:C5"/>
  </mergeCells>
  <printOptions/>
  <pageMargins left="0.4722222222222222" right="0.4722222222222222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4722222222222222" right="0.4722222222222222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2014-01-20T08:14:25Z</cp:lastPrinted>
  <dcterms:created xsi:type="dcterms:W3CDTF">2010-12-23T07:19:39Z</dcterms:created>
  <dcterms:modified xsi:type="dcterms:W3CDTF">2014-01-20T08:23:02Z</dcterms:modified>
  <cp:category/>
  <cp:version/>
  <cp:contentType/>
  <cp:contentStatus/>
  <cp:revision>25</cp:revision>
</cp:coreProperties>
</file>